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5195" windowHeight="742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240" i="1" l="1"/>
  <c r="O239" i="1"/>
  <c r="N239" i="1"/>
  <c r="M239" i="1"/>
  <c r="L239" i="1"/>
  <c r="K239" i="1"/>
  <c r="J239" i="1"/>
  <c r="I239" i="1"/>
  <c r="H239" i="1"/>
  <c r="G239" i="1"/>
  <c r="F239" i="1"/>
  <c r="E239" i="1"/>
  <c r="D239" i="1"/>
  <c r="O229" i="1"/>
  <c r="O240" i="1" s="1"/>
  <c r="N229" i="1"/>
  <c r="N240" i="1" s="1"/>
  <c r="M229" i="1"/>
  <c r="M240" i="1" s="1"/>
  <c r="L229" i="1"/>
  <c r="L240" i="1" s="1"/>
  <c r="K229" i="1"/>
  <c r="K240" i="1" s="1"/>
  <c r="J229" i="1"/>
  <c r="J240" i="1" s="1"/>
  <c r="I229" i="1"/>
  <c r="H229" i="1"/>
  <c r="H240" i="1" s="1"/>
  <c r="G229" i="1"/>
  <c r="G240" i="1" s="1"/>
  <c r="F229" i="1"/>
  <c r="F240" i="1" s="1"/>
  <c r="E229" i="1"/>
  <c r="E240" i="1" s="1"/>
  <c r="D229" i="1"/>
  <c r="D240" i="1" s="1"/>
  <c r="C229" i="1"/>
  <c r="C240" i="1" s="1"/>
  <c r="O222" i="1"/>
  <c r="O223" i="1" s="1"/>
  <c r="N222" i="1"/>
  <c r="M222" i="1"/>
  <c r="L222" i="1"/>
  <c r="K222" i="1"/>
  <c r="K223" i="1" s="1"/>
  <c r="J222" i="1"/>
  <c r="I222" i="1"/>
  <c r="H222" i="1"/>
  <c r="G222" i="1"/>
  <c r="G223" i="1" s="1"/>
  <c r="F222" i="1"/>
  <c r="E222" i="1"/>
  <c r="D222" i="1"/>
  <c r="C222" i="1"/>
  <c r="C223" i="1" s="1"/>
  <c r="O212" i="1"/>
  <c r="N212" i="1"/>
  <c r="M212" i="1"/>
  <c r="L212" i="1"/>
  <c r="L223" i="1" s="1"/>
  <c r="K212" i="1"/>
  <c r="J212" i="1"/>
  <c r="I212" i="1"/>
  <c r="H212" i="1"/>
  <c r="H223" i="1" s="1"/>
  <c r="G212" i="1"/>
  <c r="F212" i="1"/>
  <c r="E212" i="1"/>
  <c r="D212" i="1"/>
  <c r="D223" i="1" s="1"/>
  <c r="C212" i="1"/>
  <c r="I307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O296" i="1"/>
  <c r="O307" i="1" s="1"/>
  <c r="N296" i="1"/>
  <c r="N307" i="1" s="1"/>
  <c r="M296" i="1"/>
  <c r="M307" i="1" s="1"/>
  <c r="L296" i="1"/>
  <c r="L307" i="1" s="1"/>
  <c r="K296" i="1"/>
  <c r="K307" i="1" s="1"/>
  <c r="J296" i="1"/>
  <c r="J307" i="1" s="1"/>
  <c r="I296" i="1"/>
  <c r="H296" i="1"/>
  <c r="H307" i="1" s="1"/>
  <c r="G296" i="1"/>
  <c r="G307" i="1" s="1"/>
  <c r="F296" i="1"/>
  <c r="F307" i="1" s="1"/>
  <c r="E296" i="1"/>
  <c r="E307" i="1" s="1"/>
  <c r="D296" i="1"/>
  <c r="D307" i="1" s="1"/>
  <c r="C296" i="1"/>
  <c r="C307" i="1" s="1"/>
  <c r="I206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O195" i="1"/>
  <c r="O206" i="1" s="1"/>
  <c r="N195" i="1"/>
  <c r="N206" i="1" s="1"/>
  <c r="M195" i="1"/>
  <c r="M206" i="1" s="1"/>
  <c r="L195" i="1"/>
  <c r="L206" i="1" s="1"/>
  <c r="K195" i="1"/>
  <c r="K206" i="1" s="1"/>
  <c r="J195" i="1"/>
  <c r="J206" i="1" s="1"/>
  <c r="I195" i="1"/>
  <c r="H195" i="1"/>
  <c r="H206" i="1" s="1"/>
  <c r="G195" i="1"/>
  <c r="G206" i="1" s="1"/>
  <c r="F195" i="1"/>
  <c r="F206" i="1" s="1"/>
  <c r="E195" i="1"/>
  <c r="E206" i="1" s="1"/>
  <c r="D195" i="1"/>
  <c r="D206" i="1" s="1"/>
  <c r="C195" i="1"/>
  <c r="C206" i="1" s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O279" i="1"/>
  <c r="O290" i="1" s="1"/>
  <c r="N279" i="1"/>
  <c r="N290" i="1" s="1"/>
  <c r="M279" i="1"/>
  <c r="M290" i="1" s="1"/>
  <c r="L279" i="1"/>
  <c r="K279" i="1"/>
  <c r="K290" i="1" s="1"/>
  <c r="J279" i="1"/>
  <c r="J290" i="1" s="1"/>
  <c r="I279" i="1"/>
  <c r="I290" i="1" s="1"/>
  <c r="H279" i="1"/>
  <c r="G279" i="1"/>
  <c r="G290" i="1" s="1"/>
  <c r="F279" i="1"/>
  <c r="F290" i="1" s="1"/>
  <c r="E279" i="1"/>
  <c r="E290" i="1" s="1"/>
  <c r="D279" i="1"/>
  <c r="C279" i="1"/>
  <c r="C290" i="1" s="1"/>
  <c r="O188" i="1"/>
  <c r="N188" i="1"/>
  <c r="M188" i="1"/>
  <c r="M189" i="1" s="1"/>
  <c r="L188" i="1"/>
  <c r="K188" i="1"/>
  <c r="J188" i="1"/>
  <c r="I188" i="1"/>
  <c r="I189" i="1" s="1"/>
  <c r="H188" i="1"/>
  <c r="G188" i="1"/>
  <c r="F188" i="1"/>
  <c r="E188" i="1"/>
  <c r="E189" i="1" s="1"/>
  <c r="D188" i="1"/>
  <c r="C188" i="1"/>
  <c r="O178" i="1"/>
  <c r="N178" i="1"/>
  <c r="N189" i="1" s="1"/>
  <c r="M178" i="1"/>
  <c r="L178" i="1"/>
  <c r="L189" i="1" s="1"/>
  <c r="K178" i="1"/>
  <c r="J178" i="1"/>
  <c r="J189" i="1" s="1"/>
  <c r="I178" i="1"/>
  <c r="H178" i="1"/>
  <c r="G178" i="1"/>
  <c r="F178" i="1"/>
  <c r="F189" i="1" s="1"/>
  <c r="E178" i="1"/>
  <c r="D178" i="1"/>
  <c r="C178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O263" i="1"/>
  <c r="N263" i="1"/>
  <c r="N273" i="1" s="1"/>
  <c r="M263" i="1"/>
  <c r="L263" i="1"/>
  <c r="L273" i="1" s="1"/>
  <c r="K263" i="1"/>
  <c r="J263" i="1"/>
  <c r="J273" i="1" s="1"/>
  <c r="I263" i="1"/>
  <c r="H263" i="1"/>
  <c r="H273" i="1" s="1"/>
  <c r="G263" i="1"/>
  <c r="F263" i="1"/>
  <c r="F273" i="1" s="1"/>
  <c r="E263" i="1"/>
  <c r="D263" i="1"/>
  <c r="D273" i="1" s="1"/>
  <c r="C263" i="1"/>
  <c r="O171" i="1"/>
  <c r="N171" i="1"/>
  <c r="M171" i="1"/>
  <c r="L171" i="1"/>
  <c r="K171" i="1"/>
  <c r="J171" i="1"/>
  <c r="J172" i="1" s="1"/>
  <c r="I171" i="1"/>
  <c r="H171" i="1"/>
  <c r="G171" i="1"/>
  <c r="F171" i="1"/>
  <c r="E171" i="1"/>
  <c r="D171" i="1"/>
  <c r="C171" i="1"/>
  <c r="O162" i="1"/>
  <c r="N162" i="1"/>
  <c r="M162" i="1"/>
  <c r="M172" i="1" s="1"/>
  <c r="L162" i="1"/>
  <c r="K162" i="1"/>
  <c r="K172" i="1" s="1"/>
  <c r="J162" i="1"/>
  <c r="I162" i="1"/>
  <c r="I172" i="1" s="1"/>
  <c r="H162" i="1"/>
  <c r="G162" i="1"/>
  <c r="G172" i="1" s="1"/>
  <c r="F162" i="1"/>
  <c r="E162" i="1"/>
  <c r="E172" i="1" s="1"/>
  <c r="D162" i="1"/>
  <c r="C162" i="1"/>
  <c r="C172" i="1" s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O246" i="1"/>
  <c r="N246" i="1"/>
  <c r="M246" i="1"/>
  <c r="M257" i="1" s="1"/>
  <c r="L246" i="1"/>
  <c r="K246" i="1"/>
  <c r="J246" i="1"/>
  <c r="J257" i="1" s="1"/>
  <c r="I246" i="1"/>
  <c r="I257" i="1" s="1"/>
  <c r="H246" i="1"/>
  <c r="G246" i="1"/>
  <c r="F246" i="1"/>
  <c r="E246" i="1"/>
  <c r="E257" i="1" s="1"/>
  <c r="D246" i="1"/>
  <c r="C246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O145" i="1"/>
  <c r="N145" i="1"/>
  <c r="M145" i="1"/>
  <c r="M156" i="1" s="1"/>
  <c r="L145" i="1"/>
  <c r="K145" i="1"/>
  <c r="J145" i="1"/>
  <c r="J156" i="1" s="1"/>
  <c r="I145" i="1"/>
  <c r="I156" i="1" s="1"/>
  <c r="H145" i="1"/>
  <c r="G145" i="1"/>
  <c r="F145" i="1"/>
  <c r="E145" i="1"/>
  <c r="E156" i="1" s="1"/>
  <c r="D145" i="1"/>
  <c r="C145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O128" i="1"/>
  <c r="O139" i="1" s="1"/>
  <c r="N128" i="1"/>
  <c r="N139" i="1" s="1"/>
  <c r="M128" i="1"/>
  <c r="M139" i="1" s="1"/>
  <c r="L128" i="1"/>
  <c r="L139" i="1" s="1"/>
  <c r="K128" i="1"/>
  <c r="K139" i="1" s="1"/>
  <c r="J128" i="1"/>
  <c r="J139" i="1" s="1"/>
  <c r="I128" i="1"/>
  <c r="I139" i="1" s="1"/>
  <c r="H128" i="1"/>
  <c r="H139" i="1" s="1"/>
  <c r="G128" i="1"/>
  <c r="G139" i="1" s="1"/>
  <c r="F128" i="1"/>
  <c r="F139" i="1" s="1"/>
  <c r="E128" i="1"/>
  <c r="E139" i="1" s="1"/>
  <c r="D128" i="1"/>
  <c r="D139" i="1" s="1"/>
  <c r="C128" i="1"/>
  <c r="C139" i="1" s="1"/>
  <c r="O121" i="1"/>
  <c r="N121" i="1"/>
  <c r="M121" i="1"/>
  <c r="L121" i="1"/>
  <c r="K121" i="1"/>
  <c r="J121" i="1"/>
  <c r="I121" i="1"/>
  <c r="G121" i="1"/>
  <c r="F121" i="1"/>
  <c r="E121" i="1"/>
  <c r="D121" i="1"/>
  <c r="C121" i="1"/>
  <c r="O111" i="1"/>
  <c r="O122" i="1" s="1"/>
  <c r="N111" i="1"/>
  <c r="N122" i="1" s="1"/>
  <c r="M111" i="1"/>
  <c r="M122" i="1" s="1"/>
  <c r="L111" i="1"/>
  <c r="L122" i="1" s="1"/>
  <c r="K111" i="1"/>
  <c r="K122" i="1" s="1"/>
  <c r="J111" i="1"/>
  <c r="J122" i="1" s="1"/>
  <c r="I111" i="1"/>
  <c r="I122" i="1" s="1"/>
  <c r="H111" i="1"/>
  <c r="H122" i="1" s="1"/>
  <c r="G111" i="1"/>
  <c r="F111" i="1"/>
  <c r="E111" i="1"/>
  <c r="D111" i="1"/>
  <c r="C111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O94" i="1"/>
  <c r="O105" i="1" s="1"/>
  <c r="N94" i="1"/>
  <c r="N105" i="1" s="1"/>
  <c r="M94" i="1"/>
  <c r="L94" i="1"/>
  <c r="K94" i="1"/>
  <c r="K105" i="1" s="1"/>
  <c r="J94" i="1"/>
  <c r="J105" i="1" s="1"/>
  <c r="I94" i="1"/>
  <c r="I105" i="1" s="1"/>
  <c r="H94" i="1"/>
  <c r="H105" i="1" s="1"/>
  <c r="G94" i="1"/>
  <c r="G105" i="1" s="1"/>
  <c r="F94" i="1"/>
  <c r="F105" i="1" s="1"/>
  <c r="E94" i="1"/>
  <c r="E105" i="1" s="1"/>
  <c r="D94" i="1"/>
  <c r="D105" i="1" s="1"/>
  <c r="C94" i="1"/>
  <c r="C105" i="1" s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O61" i="1"/>
  <c r="O71" i="1" s="1"/>
  <c r="N61" i="1"/>
  <c r="M61" i="1"/>
  <c r="L61" i="1"/>
  <c r="K61" i="1"/>
  <c r="K71" i="1" s="1"/>
  <c r="J61" i="1"/>
  <c r="I61" i="1"/>
  <c r="H61" i="1"/>
  <c r="G61" i="1"/>
  <c r="G71" i="1" s="1"/>
  <c r="F61" i="1"/>
  <c r="E61" i="1"/>
  <c r="D61" i="1"/>
  <c r="C61" i="1"/>
  <c r="C71" i="1" s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C55" i="1" s="1"/>
  <c r="N36" i="1"/>
  <c r="J36" i="1"/>
  <c r="O35" i="1"/>
  <c r="N35" i="1"/>
  <c r="M35" i="1"/>
  <c r="L35" i="1"/>
  <c r="K35" i="1"/>
  <c r="J35" i="1"/>
  <c r="I35" i="1"/>
  <c r="H35" i="1"/>
  <c r="G35" i="1"/>
  <c r="F35" i="1"/>
  <c r="E35" i="1"/>
  <c r="D35" i="1"/>
  <c r="O25" i="1"/>
  <c r="O36" i="1" s="1"/>
  <c r="N25" i="1"/>
  <c r="M25" i="1"/>
  <c r="M36" i="1" s="1"/>
  <c r="L25" i="1"/>
  <c r="L36" i="1" s="1"/>
  <c r="K25" i="1"/>
  <c r="K36" i="1" s="1"/>
  <c r="J25" i="1"/>
  <c r="I25" i="1"/>
  <c r="I36" i="1" s="1"/>
  <c r="H25" i="1"/>
  <c r="H36" i="1" s="1"/>
  <c r="G25" i="1"/>
  <c r="G36" i="1" s="1"/>
  <c r="F25" i="1"/>
  <c r="F36" i="1" s="1"/>
  <c r="E25" i="1"/>
  <c r="E36" i="1" s="1"/>
  <c r="D25" i="1"/>
  <c r="D36" i="1" s="1"/>
  <c r="C25" i="1"/>
  <c r="C36" i="1" s="1"/>
  <c r="O18" i="1"/>
  <c r="N18" i="1"/>
  <c r="M18" i="1"/>
  <c r="L18" i="1"/>
  <c r="L19" i="1" s="1"/>
  <c r="K18" i="1"/>
  <c r="J18" i="1"/>
  <c r="I18" i="1"/>
  <c r="H18" i="1"/>
  <c r="H19" i="1" s="1"/>
  <c r="G18" i="1"/>
  <c r="F18" i="1"/>
  <c r="E18" i="1"/>
  <c r="D18" i="1"/>
  <c r="D19" i="1" s="1"/>
  <c r="C18" i="1"/>
  <c r="O8" i="1"/>
  <c r="N8" i="1"/>
  <c r="M8" i="1"/>
  <c r="L8" i="1"/>
  <c r="K8" i="1"/>
  <c r="J8" i="1"/>
  <c r="I8" i="1"/>
  <c r="H8" i="1"/>
  <c r="G8" i="1"/>
  <c r="F8" i="1"/>
  <c r="E8" i="1"/>
  <c r="D8" i="1"/>
  <c r="C8" i="1"/>
  <c r="C19" i="1" s="1"/>
  <c r="H55" i="1" l="1"/>
  <c r="L55" i="1"/>
  <c r="L308" i="1" s="1"/>
  <c r="G88" i="1"/>
  <c r="K88" i="1"/>
  <c r="F122" i="1"/>
  <c r="D156" i="1"/>
  <c r="F156" i="1"/>
  <c r="H156" i="1"/>
  <c r="H308" i="1" s="1"/>
  <c r="L156" i="1"/>
  <c r="N156" i="1"/>
  <c r="D257" i="1"/>
  <c r="F257" i="1"/>
  <c r="H257" i="1"/>
  <c r="L257" i="1"/>
  <c r="N257" i="1"/>
  <c r="D172" i="1"/>
  <c r="F172" i="1"/>
  <c r="H172" i="1"/>
  <c r="L172" i="1"/>
  <c r="N172" i="1"/>
  <c r="O172" i="1"/>
  <c r="C273" i="1"/>
  <c r="C308" i="1" s="1"/>
  <c r="G273" i="1"/>
  <c r="K273" i="1"/>
  <c r="O273" i="1"/>
  <c r="C189" i="1"/>
  <c r="K189" i="1"/>
  <c r="D290" i="1"/>
  <c r="H290" i="1"/>
  <c r="L290" i="1"/>
  <c r="E223" i="1"/>
  <c r="I223" i="1"/>
  <c r="M223" i="1"/>
  <c r="F223" i="1"/>
  <c r="J223" i="1"/>
  <c r="N223" i="1"/>
  <c r="O189" i="1"/>
  <c r="H189" i="1"/>
  <c r="G189" i="1"/>
  <c r="D189" i="1"/>
  <c r="I19" i="1"/>
  <c r="E55" i="1"/>
  <c r="I55" i="1"/>
  <c r="D88" i="1"/>
  <c r="L88" i="1"/>
  <c r="C156" i="1"/>
  <c r="G156" i="1"/>
  <c r="O156" i="1"/>
  <c r="G257" i="1"/>
  <c r="O257" i="1"/>
  <c r="G19" i="1"/>
  <c r="K19" i="1"/>
  <c r="O19" i="1"/>
  <c r="G55" i="1"/>
  <c r="K55" i="1"/>
  <c r="O55" i="1"/>
  <c r="I71" i="1"/>
  <c r="C88" i="1"/>
  <c r="F88" i="1"/>
  <c r="J88" i="1"/>
  <c r="N88" i="1"/>
  <c r="M105" i="1"/>
  <c r="E122" i="1"/>
  <c r="D122" i="1"/>
  <c r="E273" i="1"/>
  <c r="I273" i="1"/>
  <c r="M273" i="1"/>
  <c r="E19" i="1"/>
  <c r="M19" i="1"/>
  <c r="M55" i="1"/>
  <c r="H88" i="1"/>
  <c r="K156" i="1"/>
  <c r="C257" i="1"/>
  <c r="K257" i="1"/>
  <c r="F55" i="1"/>
  <c r="J55" i="1"/>
  <c r="N55" i="1"/>
  <c r="E88" i="1"/>
  <c r="I88" i="1"/>
  <c r="M88" i="1"/>
  <c r="L105" i="1"/>
  <c r="C122" i="1"/>
  <c r="G122" i="1"/>
  <c r="F71" i="1"/>
  <c r="N71" i="1"/>
  <c r="O88" i="1"/>
  <c r="F19" i="1"/>
  <c r="J19" i="1"/>
  <c r="N19" i="1"/>
  <c r="D71" i="1"/>
  <c r="H71" i="1"/>
  <c r="L71" i="1"/>
  <c r="D55" i="1"/>
  <c r="D308" i="1" s="1"/>
  <c r="J71" i="1"/>
  <c r="E71" i="1"/>
  <c r="M71" i="1"/>
  <c r="J308" i="1" l="1"/>
  <c r="E308" i="1"/>
  <c r="K308" i="1"/>
  <c r="N308" i="1"/>
  <c r="F308" i="1"/>
  <c r="M308" i="1"/>
  <c r="O308" i="1"/>
  <c r="G308" i="1"/>
  <c r="I308" i="1"/>
</calcChain>
</file>

<file path=xl/sharedStrings.xml><?xml version="1.0" encoding="utf-8"?>
<sst xmlns="http://schemas.openxmlformats.org/spreadsheetml/2006/main" count="339" uniqueCount="86">
  <si>
    <t>№ рецепта</t>
  </si>
  <si>
    <t>Прием пищи, наименование блюд</t>
  </si>
  <si>
    <t>Масса порции</t>
  </si>
  <si>
    <t>пищевые вещества</t>
  </si>
  <si>
    <t>Энергетическая ценность (ккал)</t>
  </si>
  <si>
    <t>Витаитны (мг)</t>
  </si>
  <si>
    <t>Минеральные вещества (мг)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</si>
  <si>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</si>
  <si>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</si>
  <si>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</si>
  <si>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</si>
  <si>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</si>
  <si>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</si>
  <si>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</si>
  <si>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</si>
  <si>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</si>
  <si>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Mg</t>
  </si>
  <si>
    <t>Fe</t>
  </si>
  <si>
    <t>Завтрак</t>
  </si>
  <si>
    <t>Каша манная молочная с маслом и сахаром</t>
  </si>
  <si>
    <t>Чай витаминизированный</t>
  </si>
  <si>
    <t xml:space="preserve">Обед </t>
  </si>
  <si>
    <t>Пельмени с маслом</t>
  </si>
  <si>
    <t>Печенье</t>
  </si>
  <si>
    <t xml:space="preserve">Итого за день: </t>
  </si>
  <si>
    <t>ДЕНЬ № 2</t>
  </si>
  <si>
    <t>ДЕНЬ № 1</t>
  </si>
  <si>
    <t>Макароны отварные</t>
  </si>
  <si>
    <t>ДЕНЬ № 3</t>
  </si>
  <si>
    <t>Картофельное пюре</t>
  </si>
  <si>
    <t>Яблоко</t>
  </si>
  <si>
    <t>День № 4</t>
  </si>
  <si>
    <t>Каша гречневая рассыпчатая</t>
  </si>
  <si>
    <t>ДЕНЬ № 6</t>
  </si>
  <si>
    <t>ДЕНЬ № 5</t>
  </si>
  <si>
    <t>ДЕНЬ № 7</t>
  </si>
  <si>
    <t xml:space="preserve">Банан </t>
  </si>
  <si>
    <t>ДЕНЬ № 8</t>
  </si>
  <si>
    <t xml:space="preserve">Апельсин </t>
  </si>
  <si>
    <t>ДЕНЬ № 9</t>
  </si>
  <si>
    <t xml:space="preserve">Компот из сухофруктов </t>
  </si>
  <si>
    <t>ДЕНЬ № 10</t>
  </si>
  <si>
    <t>ДЕНЬ № 11</t>
  </si>
  <si>
    <t>Кофейный напиток на молоке</t>
  </si>
  <si>
    <t>ДЕНЬ № 12</t>
  </si>
  <si>
    <t>ДЕНЬ № 13</t>
  </si>
  <si>
    <t>ДЕНЬ № 14</t>
  </si>
  <si>
    <t>ДЕНЬ № 15</t>
  </si>
  <si>
    <t>ДЕНЬ № 16</t>
  </si>
  <si>
    <t>ДЕНЬ № 17</t>
  </si>
  <si>
    <t>ДЕНЬ № 18</t>
  </si>
  <si>
    <t>Итого за смену:</t>
  </si>
  <si>
    <t>Начальник лагеря:                                           А.С. Артамонова</t>
  </si>
  <si>
    <t>Йогурт питьевой 2,5%</t>
  </si>
  <si>
    <t>Котлета рыбная</t>
  </si>
  <si>
    <t xml:space="preserve">Котлета мясная </t>
  </si>
  <si>
    <t xml:space="preserve">Чай </t>
  </si>
  <si>
    <t>Зав.столовой:                                                              Е.В. Мосина</t>
  </si>
  <si>
    <t>Плов с курицей</t>
  </si>
  <si>
    <t xml:space="preserve">Пряник </t>
  </si>
  <si>
    <t xml:space="preserve">Салат из свежих огурцов  </t>
  </si>
  <si>
    <t>Щи из свежей капусты</t>
  </si>
  <si>
    <t>Сосиска отварная</t>
  </si>
  <si>
    <t>Хлеб пшеничный</t>
  </si>
  <si>
    <t>Хлеб ржаной</t>
  </si>
  <si>
    <t xml:space="preserve">Итого: </t>
  </si>
  <si>
    <t>Молочный суп с вемишелью</t>
  </si>
  <si>
    <t>Салат из капусты</t>
  </si>
  <si>
    <t xml:space="preserve">Суп гороховый </t>
  </si>
  <si>
    <t>Гуляш из курицы</t>
  </si>
  <si>
    <t>100/75</t>
  </si>
  <si>
    <t xml:space="preserve">Каша пшенная  молочная </t>
  </si>
  <si>
    <t xml:space="preserve">Салат из свежих помидор </t>
  </si>
  <si>
    <t>Суп с вермишелью</t>
  </si>
  <si>
    <t>Сарделька отварная</t>
  </si>
  <si>
    <t>Пряник</t>
  </si>
  <si>
    <t>Каша овсяная молочная</t>
  </si>
  <si>
    <t>Салат из огурцов</t>
  </si>
  <si>
    <t xml:space="preserve">Рассольник ленинградский </t>
  </si>
  <si>
    <t>16..6</t>
  </si>
  <si>
    <t xml:space="preserve">Каша рисовая молочная </t>
  </si>
  <si>
    <t>Салат из помидор</t>
  </si>
  <si>
    <t xml:space="preserve">Щи из свежей капусты </t>
  </si>
  <si>
    <t xml:space="preserve">Каша манная молочная </t>
  </si>
  <si>
    <t>Суп гороховый</t>
  </si>
  <si>
    <t>Каша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</si>
</sst>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/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vertical="center"/>
    </xf>
    <xf numFmtId="0" fontId="0" fillId="0" borderId="1" xfId="0" applyBorder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2" fontId="2" fillId="0" borderId="1" xfId="0" applyNumberFormat="1" applyFont="1" applyBorder="1" applyAlignment="1"/>
    <xf numFmtId="164" fontId="2" fillId="0" borderId="1" xfId="0" applyNumberFormat="1" applyFont="1" applyBorder="1" applyAlignment="1">
      <alignment vertical="top" wrapText="1"/>
    </xf>
    <xf numFmtId="164" fontId="2" fillId="0" borderId="1" xfId="0" applyNumberFormat="1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 applyAlignment="1"/>
    <xf numFmtId="0" fontId="4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vertical="top" wrapText="1"/>
    </xf>
    <xf numFmtId="0" fontId="2" fillId="0" borderId="7" xfId="0" applyFont="1" applyFill="1" applyBorder="1" applyAlignment="1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8"/>
  <sheetViews>
    <sheetView tabSelected="1" workbookViewId="0">
      <selection activeCell="B39" sqref="B39"/>
    </sheetView>
  </sheetViews>
  <sheetFormatPr defaultRowHeight="15" x14ac:dyDescent="0.25"/>
  <cols>
    <col min="1" max="1" width="5.85546875" customWidth="1"/>
    <col min="2" max="2" width="32.42578125" customWidth="1"/>
    <col min="4" max="4" width="8.140625" customWidth="1"/>
    <col min="5" max="5" width="7.7109375" customWidth="1"/>
    <col min="6" max="6" width="8.140625" customWidth="1"/>
    <col min="8" max="8" width="7.5703125" customWidth="1"/>
    <col min="9" max="9" width="6.5703125" customWidth="1"/>
    <col min="10" max="10" width="7.85546875" customWidth="1"/>
    <col min="11" max="11" width="7.42578125" customWidth="1"/>
    <col min="12" max="12" width="8.42578125" customWidth="1"/>
    <col min="13" max="13" width="6.85546875" customWidth="1"/>
    <col min="14" max="14" width="5.85546875" customWidth="1"/>
    <col min="15" max="15" width="7.140625" customWidth="1"/>
  </cols>
  <sheetData>
    <row r="1" spans="1:15" ht="15.75" x14ac:dyDescent="0.25">
      <c r="A1" s="27" t="s">
        <v>0</v>
      </c>
      <c r="B1" s="32" t="s">
        <v>1</v>
      </c>
      <c r="C1" s="32" t="s">
        <v>2</v>
      </c>
      <c r="D1" s="29" t="s">
        <v>3</v>
      </c>
      <c r="E1" s="30"/>
      <c r="F1" s="31"/>
      <c r="G1" s="27" t="s">
        <v>4</v>
      </c>
      <c r="H1" s="29" t="s">
        <v>5</v>
      </c>
      <c r="I1" s="30"/>
      <c r="J1" s="30"/>
      <c r="K1" s="31"/>
      <c r="L1" s="29" t="s">
        <v>6</v>
      </c>
      <c r="M1" s="30"/>
      <c r="N1" s="30"/>
      <c r="O1" s="31"/>
    </row>
    <row r="2" spans="1:15" ht="15.75" x14ac:dyDescent="0.25">
      <c r="A2" s="28"/>
      <c r="B2" s="33"/>
      <c r="C2" s="33"/>
      <c r="D2" s="1" t="s">
        <v>7</v>
      </c>
      <c r="E2" s="1" t="s">
        <v>8</v>
      </c>
      <c r="F2" s="1" t="s">
        <v>9</v>
      </c>
      <c r="G2" s="28"/>
      <c r="H2" s="1" t="s">
        <v>10</v>
      </c>
      <c r="I2" s="1" t="s">
        <v>11</v>
      </c>
      <c r="J2" s="1" t="s">
        <v>12</v>
      </c>
      <c r="K2" s="1" t="s">
        <v>13</v>
      </c>
      <c r="L2" s="1" t="s">
        <v>14</v>
      </c>
      <c r="M2" s="1" t="s">
        <v>15</v>
      </c>
      <c r="N2" s="1" t="s">
        <v>16</v>
      </c>
      <c r="O2" s="1" t="s">
        <v>17</v>
      </c>
    </row>
    <row r="3" spans="1:15" x14ac:dyDescent="0.25">
      <c r="A3" s="7"/>
      <c r="B3" s="26" t="s">
        <v>26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x14ac:dyDescent="0.25">
      <c r="A4" s="7"/>
      <c r="B4" s="6" t="s">
        <v>18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x14ac:dyDescent="0.25">
      <c r="A5" s="7"/>
      <c r="B5" s="8" t="s">
        <v>83</v>
      </c>
      <c r="C5" s="9">
        <v>200</v>
      </c>
      <c r="D5" s="9">
        <v>8.16</v>
      </c>
      <c r="E5" s="9">
        <v>10.24</v>
      </c>
      <c r="F5" s="9">
        <v>33.840000000000003</v>
      </c>
      <c r="G5" s="9">
        <v>260</v>
      </c>
      <c r="H5" s="9">
        <v>0.1</v>
      </c>
      <c r="I5" s="9">
        <v>0.92</v>
      </c>
      <c r="J5" s="9">
        <v>0</v>
      </c>
      <c r="K5" s="9">
        <v>0</v>
      </c>
      <c r="L5" s="16">
        <v>211.62</v>
      </c>
      <c r="M5" s="9">
        <v>0</v>
      </c>
      <c r="N5" s="9">
        <v>0</v>
      </c>
      <c r="O5" s="9">
        <v>0.5</v>
      </c>
    </row>
    <row r="6" spans="1:15" s="2" customFormat="1" x14ac:dyDescent="0.25">
      <c r="A6" s="7"/>
      <c r="B6" s="15" t="s">
        <v>56</v>
      </c>
      <c r="C6" s="5">
        <v>200</v>
      </c>
      <c r="D6" s="5">
        <v>0.2</v>
      </c>
      <c r="E6" s="5">
        <v>0</v>
      </c>
      <c r="F6" s="5">
        <v>14</v>
      </c>
      <c r="G6" s="5">
        <v>28</v>
      </c>
      <c r="H6" s="5">
        <v>0</v>
      </c>
      <c r="I6" s="5">
        <v>0</v>
      </c>
      <c r="J6" s="5">
        <v>0</v>
      </c>
      <c r="K6" s="5">
        <v>0</v>
      </c>
      <c r="L6" s="17">
        <v>6</v>
      </c>
      <c r="M6" s="5">
        <v>0</v>
      </c>
      <c r="N6" s="5">
        <v>0</v>
      </c>
      <c r="O6" s="5">
        <v>0.4</v>
      </c>
    </row>
    <row r="7" spans="1:15" ht="15" customHeight="1" x14ac:dyDescent="0.25">
      <c r="A7" s="7"/>
      <c r="B7" s="8" t="s">
        <v>59</v>
      </c>
      <c r="C7" s="9">
        <v>100</v>
      </c>
      <c r="D7" s="9">
        <v>7.44</v>
      </c>
      <c r="E7" s="9">
        <v>11.8</v>
      </c>
      <c r="F7" s="9">
        <v>74.400000000000006</v>
      </c>
      <c r="G7" s="9">
        <v>436</v>
      </c>
      <c r="H7" s="9">
        <v>0.08</v>
      </c>
      <c r="I7" s="9">
        <v>0</v>
      </c>
      <c r="J7" s="9">
        <v>0</v>
      </c>
      <c r="K7" s="9">
        <v>0</v>
      </c>
      <c r="L7" s="18">
        <v>29</v>
      </c>
      <c r="M7" s="9">
        <v>0</v>
      </c>
      <c r="N7" s="9">
        <v>0</v>
      </c>
      <c r="O7" s="9">
        <v>2.1</v>
      </c>
    </row>
    <row r="8" spans="1:15" s="2" customFormat="1" ht="15" customHeight="1" x14ac:dyDescent="0.25">
      <c r="A8" s="7"/>
      <c r="B8" s="19" t="s">
        <v>65</v>
      </c>
      <c r="C8" s="20">
        <f t="shared" ref="C8:O8" si="0">SUM(C5:C7)</f>
        <v>500</v>
      </c>
      <c r="D8" s="20">
        <f t="shared" si="0"/>
        <v>15.8</v>
      </c>
      <c r="E8" s="20">
        <f t="shared" si="0"/>
        <v>22.04</v>
      </c>
      <c r="F8" s="20">
        <f t="shared" si="0"/>
        <v>122.24000000000001</v>
      </c>
      <c r="G8" s="20">
        <f t="shared" si="0"/>
        <v>724</v>
      </c>
      <c r="H8" s="20">
        <f t="shared" si="0"/>
        <v>0.18</v>
      </c>
      <c r="I8" s="20">
        <f t="shared" si="0"/>
        <v>0.92</v>
      </c>
      <c r="J8" s="20">
        <f t="shared" si="0"/>
        <v>0</v>
      </c>
      <c r="K8" s="20">
        <f t="shared" si="0"/>
        <v>0</v>
      </c>
      <c r="L8" s="20">
        <f t="shared" si="0"/>
        <v>246.62</v>
      </c>
      <c r="M8" s="20">
        <f t="shared" si="0"/>
        <v>0</v>
      </c>
      <c r="N8" s="20">
        <f t="shared" si="0"/>
        <v>0</v>
      </c>
      <c r="O8" s="20">
        <f t="shared" si="0"/>
        <v>3</v>
      </c>
    </row>
    <row r="9" spans="1:15" x14ac:dyDescent="0.25">
      <c r="A9" s="7"/>
      <c r="B9" s="6" t="s">
        <v>21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 s="2" customFormat="1" x14ac:dyDescent="0.25">
      <c r="A10" s="7"/>
      <c r="B10" s="8" t="s">
        <v>60</v>
      </c>
      <c r="C10" s="9">
        <v>60</v>
      </c>
      <c r="D10" s="9">
        <v>0.48</v>
      </c>
      <c r="E10" s="9">
        <v>2.7</v>
      </c>
      <c r="F10" s="9">
        <v>1.8</v>
      </c>
      <c r="G10" s="9">
        <v>33</v>
      </c>
      <c r="H10" s="9">
        <v>1.2E-2</v>
      </c>
      <c r="I10" s="9">
        <v>2.3039999999999998</v>
      </c>
      <c r="J10" s="9">
        <v>0</v>
      </c>
      <c r="K10" s="9">
        <v>0</v>
      </c>
      <c r="L10" s="9">
        <v>7.3739999999999997</v>
      </c>
      <c r="M10" s="9">
        <v>0</v>
      </c>
      <c r="N10" s="9">
        <v>0</v>
      </c>
      <c r="O10" s="9">
        <v>0.1908</v>
      </c>
    </row>
    <row r="11" spans="1:15" x14ac:dyDescent="0.25">
      <c r="A11" s="7"/>
      <c r="B11" s="8" t="s">
        <v>61</v>
      </c>
      <c r="C11" s="9">
        <v>200</v>
      </c>
      <c r="D11" s="9">
        <v>1.4</v>
      </c>
      <c r="E11" s="9">
        <v>4.66</v>
      </c>
      <c r="F11" s="9">
        <v>6.72</v>
      </c>
      <c r="G11" s="9">
        <v>77.66</v>
      </c>
      <c r="H11" s="9">
        <v>0.04</v>
      </c>
      <c r="I11" s="9">
        <v>9.58</v>
      </c>
      <c r="J11" s="9">
        <v>0</v>
      </c>
      <c r="K11" s="9">
        <v>0</v>
      </c>
      <c r="L11" s="9">
        <v>25.94</v>
      </c>
      <c r="M11" s="9">
        <v>0</v>
      </c>
      <c r="N11" s="9">
        <v>0</v>
      </c>
      <c r="O11" s="9">
        <v>0.56000000000000005</v>
      </c>
    </row>
    <row r="12" spans="1:15" x14ac:dyDescent="0.25">
      <c r="A12" s="7"/>
      <c r="B12" s="7" t="s">
        <v>27</v>
      </c>
      <c r="C12" s="9">
        <v>150</v>
      </c>
      <c r="D12" s="9">
        <v>5.52</v>
      </c>
      <c r="E12" s="9">
        <v>4.5199999999999996</v>
      </c>
      <c r="F12" s="9">
        <v>26.45</v>
      </c>
      <c r="G12" s="9">
        <v>168.45</v>
      </c>
      <c r="H12" s="9">
        <v>0.06</v>
      </c>
      <c r="I12" s="9">
        <v>0</v>
      </c>
      <c r="J12" s="9">
        <v>21</v>
      </c>
      <c r="K12" s="9">
        <v>0</v>
      </c>
      <c r="L12" s="9">
        <v>4.8600000000000003</v>
      </c>
      <c r="M12" s="9">
        <v>37.17</v>
      </c>
      <c r="N12" s="9">
        <v>21.12</v>
      </c>
      <c r="O12" s="9">
        <v>1.1100000000000001</v>
      </c>
    </row>
    <row r="13" spans="1:15" s="2" customFormat="1" x14ac:dyDescent="0.25">
      <c r="A13" s="7"/>
      <c r="B13" s="7" t="s">
        <v>62</v>
      </c>
      <c r="C13" s="9">
        <v>100</v>
      </c>
      <c r="D13" s="9">
        <v>10.4</v>
      </c>
      <c r="E13" s="9">
        <v>20</v>
      </c>
      <c r="F13" s="9">
        <v>21.2</v>
      </c>
      <c r="G13" s="9">
        <v>224</v>
      </c>
      <c r="H13" s="9">
        <v>0.04</v>
      </c>
      <c r="I13" s="9">
        <v>0</v>
      </c>
      <c r="J13" s="9">
        <v>0</v>
      </c>
      <c r="K13" s="9">
        <v>0</v>
      </c>
      <c r="L13" s="9">
        <v>24</v>
      </c>
      <c r="M13" s="9">
        <v>159</v>
      </c>
      <c r="N13" s="9">
        <v>20</v>
      </c>
      <c r="O13" s="9">
        <v>1.8</v>
      </c>
    </row>
    <row r="14" spans="1:15" x14ac:dyDescent="0.25">
      <c r="A14" s="7"/>
      <c r="B14" s="7" t="s">
        <v>56</v>
      </c>
      <c r="C14" s="9">
        <v>200</v>
      </c>
      <c r="D14" s="9">
        <v>0.2</v>
      </c>
      <c r="E14" s="9">
        <v>0</v>
      </c>
      <c r="F14" s="9">
        <v>14</v>
      </c>
      <c r="G14" s="9">
        <v>28</v>
      </c>
      <c r="H14" s="9">
        <v>0</v>
      </c>
      <c r="I14" s="9">
        <v>0</v>
      </c>
      <c r="J14" s="9">
        <v>0</v>
      </c>
      <c r="K14" s="9">
        <v>0</v>
      </c>
      <c r="L14" s="9">
        <v>6</v>
      </c>
      <c r="M14" s="9">
        <v>0</v>
      </c>
      <c r="N14" s="9">
        <v>0</v>
      </c>
      <c r="O14" s="9">
        <v>0.4</v>
      </c>
    </row>
    <row r="15" spans="1:15" x14ac:dyDescent="0.25">
      <c r="A15" s="7"/>
      <c r="B15" s="7" t="s">
        <v>63</v>
      </c>
      <c r="C15" s="9">
        <v>20</v>
      </c>
      <c r="D15" s="9">
        <v>1.52</v>
      </c>
      <c r="E15" s="9">
        <v>0.156</v>
      </c>
      <c r="F15" s="9">
        <v>9.8320000000000007</v>
      </c>
      <c r="G15" s="9">
        <v>47</v>
      </c>
      <c r="H15" s="9">
        <v>0</v>
      </c>
      <c r="I15" s="9">
        <v>0</v>
      </c>
      <c r="J15" s="9">
        <v>0</v>
      </c>
      <c r="K15" s="9">
        <v>0</v>
      </c>
      <c r="L15" s="9">
        <v>4.8</v>
      </c>
      <c r="M15" s="9">
        <v>0</v>
      </c>
      <c r="N15" s="9">
        <v>6.8</v>
      </c>
      <c r="O15" s="9">
        <v>4.0000000000000001E-3</v>
      </c>
    </row>
    <row r="16" spans="1:15" ht="15" customHeight="1" x14ac:dyDescent="0.25">
      <c r="A16" s="7"/>
      <c r="B16" s="8" t="s">
        <v>64</v>
      </c>
      <c r="C16" s="9">
        <v>30</v>
      </c>
      <c r="D16" s="9">
        <v>2.5499999999999998</v>
      </c>
      <c r="E16" s="9">
        <v>0.99</v>
      </c>
      <c r="F16" s="9">
        <v>14.49</v>
      </c>
      <c r="G16" s="9">
        <v>77.7</v>
      </c>
      <c r="H16" s="9">
        <v>0.09</v>
      </c>
      <c r="I16" s="9">
        <v>0</v>
      </c>
      <c r="J16" s="9">
        <v>0</v>
      </c>
      <c r="K16" s="9">
        <v>0</v>
      </c>
      <c r="L16" s="9">
        <v>15.75</v>
      </c>
      <c r="M16" s="9">
        <v>71.099999999999994</v>
      </c>
      <c r="N16" s="9">
        <v>21.15</v>
      </c>
      <c r="O16" s="9">
        <v>1.7549999999999999</v>
      </c>
    </row>
    <row r="17" spans="1:15" x14ac:dyDescent="0.25">
      <c r="A17" s="7"/>
      <c r="B17" s="7" t="s">
        <v>36</v>
      </c>
      <c r="C17" s="9">
        <v>100</v>
      </c>
      <c r="D17" s="9">
        <v>1.1100000000000001</v>
      </c>
      <c r="E17" s="9">
        <v>0</v>
      </c>
      <c r="F17" s="9">
        <v>16.579999999999998</v>
      </c>
      <c r="G17" s="9">
        <v>67.34</v>
      </c>
      <c r="H17" s="9">
        <v>0</v>
      </c>
      <c r="I17" s="9">
        <v>16.600000000000001</v>
      </c>
      <c r="J17" s="9">
        <v>0</v>
      </c>
      <c r="K17" s="9">
        <v>0</v>
      </c>
      <c r="L17" s="9">
        <v>16.48</v>
      </c>
      <c r="M17" s="9">
        <v>0</v>
      </c>
      <c r="N17" s="9">
        <v>0</v>
      </c>
      <c r="O17" s="9">
        <v>0.21</v>
      </c>
    </row>
    <row r="18" spans="1:15" s="2" customFormat="1" x14ac:dyDescent="0.25">
      <c r="A18" s="7"/>
      <c r="B18" s="21" t="s">
        <v>65</v>
      </c>
      <c r="C18" s="20">
        <f t="shared" ref="C18:O18" si="1">SUM(C10:C17)</f>
        <v>860</v>
      </c>
      <c r="D18" s="20">
        <f t="shared" si="1"/>
        <v>23.18</v>
      </c>
      <c r="E18" s="20">
        <f t="shared" si="1"/>
        <v>33.026000000000003</v>
      </c>
      <c r="F18" s="20">
        <f t="shared" si="1"/>
        <v>111.072</v>
      </c>
      <c r="G18" s="20">
        <f t="shared" si="1"/>
        <v>723.15000000000009</v>
      </c>
      <c r="H18" s="20">
        <f t="shared" si="1"/>
        <v>0.24199999999999999</v>
      </c>
      <c r="I18" s="20">
        <f t="shared" si="1"/>
        <v>28.484000000000002</v>
      </c>
      <c r="J18" s="20">
        <f t="shared" si="1"/>
        <v>21</v>
      </c>
      <c r="K18" s="20">
        <f t="shared" si="1"/>
        <v>0</v>
      </c>
      <c r="L18" s="20">
        <f t="shared" si="1"/>
        <v>105.20400000000001</v>
      </c>
      <c r="M18" s="20">
        <f t="shared" si="1"/>
        <v>267.27</v>
      </c>
      <c r="N18" s="20">
        <f t="shared" si="1"/>
        <v>69.069999999999993</v>
      </c>
      <c r="O18" s="20">
        <f t="shared" si="1"/>
        <v>6.0297999999999998</v>
      </c>
    </row>
    <row r="19" spans="1:15" x14ac:dyDescent="0.25">
      <c r="A19" s="7"/>
      <c r="B19" s="6" t="s">
        <v>24</v>
      </c>
      <c r="C19" s="10">
        <f>SUM(C8+C18)</f>
        <v>1360</v>
      </c>
      <c r="D19" s="10">
        <f t="shared" ref="D19:O19" si="2">SUM(D8+D18)</f>
        <v>38.980000000000004</v>
      </c>
      <c r="E19" s="10">
        <f t="shared" si="2"/>
        <v>55.066000000000003</v>
      </c>
      <c r="F19" s="10">
        <f t="shared" si="2"/>
        <v>233.31200000000001</v>
      </c>
      <c r="G19" s="10">
        <f t="shared" si="2"/>
        <v>1447.15</v>
      </c>
      <c r="H19" s="10">
        <f t="shared" si="2"/>
        <v>0.42199999999999999</v>
      </c>
      <c r="I19" s="10">
        <f t="shared" si="2"/>
        <v>29.404000000000003</v>
      </c>
      <c r="J19" s="10">
        <f t="shared" si="2"/>
        <v>21</v>
      </c>
      <c r="K19" s="10">
        <f t="shared" si="2"/>
        <v>0</v>
      </c>
      <c r="L19" s="10">
        <f t="shared" si="2"/>
        <v>351.82400000000001</v>
      </c>
      <c r="M19" s="10">
        <f t="shared" si="2"/>
        <v>267.27</v>
      </c>
      <c r="N19" s="10">
        <f t="shared" si="2"/>
        <v>69.069999999999993</v>
      </c>
      <c r="O19" s="10">
        <f t="shared" si="2"/>
        <v>9.0297999999999998</v>
      </c>
    </row>
    <row r="20" spans="1:15" x14ac:dyDescent="0.25">
      <c r="A20" s="7"/>
      <c r="B20" s="6" t="s">
        <v>25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1:15" x14ac:dyDescent="0.25">
      <c r="A21" s="7"/>
      <c r="B21" s="6" t="s">
        <v>18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1:15" x14ac:dyDescent="0.25">
      <c r="A22" s="7"/>
      <c r="B22" s="13" t="s">
        <v>66</v>
      </c>
      <c r="C22" s="9">
        <v>250</v>
      </c>
      <c r="D22" s="9">
        <v>5.5</v>
      </c>
      <c r="E22" s="9">
        <v>4.75</v>
      </c>
      <c r="F22" s="9">
        <v>18</v>
      </c>
      <c r="G22" s="9">
        <v>150</v>
      </c>
      <c r="H22" s="9">
        <v>3.7499999999999999E-2</v>
      </c>
      <c r="I22" s="9">
        <v>0</v>
      </c>
      <c r="J22" s="9">
        <v>3.7499999999999999E-2</v>
      </c>
      <c r="K22" s="9">
        <v>3.7499999999999999E-2</v>
      </c>
      <c r="L22" s="9">
        <v>13.75</v>
      </c>
      <c r="M22" s="9">
        <v>0</v>
      </c>
      <c r="N22" s="9">
        <v>32.5</v>
      </c>
      <c r="O22" s="9">
        <v>0</v>
      </c>
    </row>
    <row r="23" spans="1:15" x14ac:dyDescent="0.25">
      <c r="A23" s="7"/>
      <c r="B23" s="15" t="s">
        <v>56</v>
      </c>
      <c r="C23" s="5">
        <v>200</v>
      </c>
      <c r="D23" s="5">
        <v>0.2</v>
      </c>
      <c r="E23" s="5">
        <v>0</v>
      </c>
      <c r="F23" s="5">
        <v>14</v>
      </c>
      <c r="G23" s="5">
        <v>28</v>
      </c>
      <c r="H23" s="5">
        <v>0</v>
      </c>
      <c r="I23" s="5">
        <v>0</v>
      </c>
      <c r="J23" s="5">
        <v>0</v>
      </c>
      <c r="K23" s="5">
        <v>0</v>
      </c>
      <c r="L23" s="5">
        <v>6</v>
      </c>
      <c r="M23" s="5">
        <v>0</v>
      </c>
      <c r="N23" s="5">
        <v>0</v>
      </c>
      <c r="O23" s="5">
        <v>0.4</v>
      </c>
    </row>
    <row r="24" spans="1:15" x14ac:dyDescent="0.25">
      <c r="A24" s="7"/>
      <c r="B24" s="7" t="s">
        <v>23</v>
      </c>
      <c r="C24" s="9">
        <v>50</v>
      </c>
      <c r="D24" s="9">
        <v>3.75</v>
      </c>
      <c r="E24" s="9">
        <v>5.9</v>
      </c>
      <c r="F24" s="9">
        <v>37.200000000000003</v>
      </c>
      <c r="G24" s="9">
        <v>218</v>
      </c>
      <c r="H24" s="9">
        <v>0.04</v>
      </c>
      <c r="I24" s="9">
        <v>0</v>
      </c>
      <c r="J24" s="9">
        <v>0</v>
      </c>
      <c r="K24" s="9">
        <v>0</v>
      </c>
      <c r="L24" s="9">
        <v>14.5</v>
      </c>
      <c r="M24" s="9">
        <v>0</v>
      </c>
      <c r="N24" s="9">
        <v>0</v>
      </c>
      <c r="O24" s="9">
        <v>1.55</v>
      </c>
    </row>
    <row r="25" spans="1:15" s="2" customFormat="1" x14ac:dyDescent="0.25">
      <c r="A25" s="7"/>
      <c r="B25" s="21" t="s">
        <v>65</v>
      </c>
      <c r="C25" s="20">
        <f t="shared" ref="C25:O25" si="3">SUM(C22:C24)</f>
        <v>500</v>
      </c>
      <c r="D25" s="20">
        <f t="shared" si="3"/>
        <v>9.4499999999999993</v>
      </c>
      <c r="E25" s="20">
        <f t="shared" si="3"/>
        <v>10.65</v>
      </c>
      <c r="F25" s="20">
        <f t="shared" si="3"/>
        <v>69.2</v>
      </c>
      <c r="G25" s="20">
        <f t="shared" si="3"/>
        <v>396</v>
      </c>
      <c r="H25" s="20">
        <f t="shared" si="3"/>
        <v>7.7499999999999999E-2</v>
      </c>
      <c r="I25" s="20">
        <f t="shared" si="3"/>
        <v>0</v>
      </c>
      <c r="J25" s="20">
        <f t="shared" si="3"/>
        <v>3.7499999999999999E-2</v>
      </c>
      <c r="K25" s="20">
        <f t="shared" si="3"/>
        <v>3.7499999999999999E-2</v>
      </c>
      <c r="L25" s="20">
        <f t="shared" si="3"/>
        <v>34.25</v>
      </c>
      <c r="M25" s="20">
        <f t="shared" si="3"/>
        <v>0</v>
      </c>
      <c r="N25" s="20">
        <f t="shared" si="3"/>
        <v>32.5</v>
      </c>
      <c r="O25" s="20">
        <f t="shared" si="3"/>
        <v>1.9500000000000002</v>
      </c>
    </row>
    <row r="26" spans="1:15" x14ac:dyDescent="0.25">
      <c r="A26" s="7"/>
      <c r="B26" s="6" t="s">
        <v>21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1:15" x14ac:dyDescent="0.25">
      <c r="A27" s="7"/>
      <c r="B27" s="8" t="s">
        <v>67</v>
      </c>
      <c r="C27" s="9">
        <v>60</v>
      </c>
      <c r="D27" s="9">
        <v>0.58799999999999997</v>
      </c>
      <c r="E27" s="9">
        <v>3.1080000000000001</v>
      </c>
      <c r="F27" s="9">
        <v>7.992</v>
      </c>
      <c r="G27" s="9">
        <v>60.713999999999999</v>
      </c>
      <c r="H27" s="9">
        <v>6.0000000000000001E-3</v>
      </c>
      <c r="I27" s="9">
        <v>14.214</v>
      </c>
      <c r="J27" s="9">
        <v>0</v>
      </c>
      <c r="K27" s="9">
        <v>0</v>
      </c>
      <c r="L27" s="9">
        <v>21.966000000000001</v>
      </c>
      <c r="M27" s="9">
        <v>0</v>
      </c>
      <c r="N27" s="9">
        <v>0</v>
      </c>
      <c r="O27" s="9">
        <v>0.63600000000000001</v>
      </c>
    </row>
    <row r="28" spans="1:15" ht="15" customHeight="1" x14ac:dyDescent="0.25">
      <c r="A28" s="7"/>
      <c r="B28" s="8" t="s">
        <v>68</v>
      </c>
      <c r="C28" s="9">
        <v>200</v>
      </c>
      <c r="D28" s="9">
        <v>4.4000000000000004</v>
      </c>
      <c r="E28" s="9">
        <v>4.2</v>
      </c>
      <c r="F28" s="9">
        <v>13.27</v>
      </c>
      <c r="G28" s="9">
        <v>118.6</v>
      </c>
      <c r="H28" s="9">
        <v>0.08</v>
      </c>
      <c r="I28" s="9">
        <v>6.03</v>
      </c>
      <c r="J28" s="9">
        <v>0</v>
      </c>
      <c r="K28" s="9">
        <v>0</v>
      </c>
      <c r="L28" s="9">
        <v>21.16</v>
      </c>
      <c r="M28" s="9">
        <v>57.56</v>
      </c>
      <c r="N28" s="9">
        <v>20.75</v>
      </c>
      <c r="O28" s="9">
        <v>0.78</v>
      </c>
    </row>
    <row r="29" spans="1:15" x14ac:dyDescent="0.25">
      <c r="A29" s="7"/>
      <c r="B29" s="7" t="s">
        <v>32</v>
      </c>
      <c r="C29" s="9">
        <v>150</v>
      </c>
      <c r="D29" s="9">
        <v>7.46</v>
      </c>
      <c r="E29" s="9">
        <v>5.61</v>
      </c>
      <c r="F29" s="9">
        <v>35.840000000000003</v>
      </c>
      <c r="G29" s="9">
        <v>230.45</v>
      </c>
      <c r="H29" s="9">
        <v>0.18</v>
      </c>
      <c r="I29" s="9">
        <v>0</v>
      </c>
      <c r="J29" s="9">
        <v>0.02</v>
      </c>
      <c r="K29" s="9">
        <v>0</v>
      </c>
      <c r="L29" s="9">
        <v>12.98</v>
      </c>
      <c r="M29" s="9">
        <v>208.5</v>
      </c>
      <c r="N29" s="9">
        <v>67.5</v>
      </c>
      <c r="O29" s="9">
        <v>3.95</v>
      </c>
    </row>
    <row r="30" spans="1:15" x14ac:dyDescent="0.25">
      <c r="A30" s="7"/>
      <c r="B30" s="7" t="s">
        <v>69</v>
      </c>
      <c r="C30" s="22" t="s">
        <v>70</v>
      </c>
      <c r="D30" s="9">
        <v>13.483000000000001</v>
      </c>
      <c r="E30" s="9">
        <v>3.7069999999999999</v>
      </c>
      <c r="F30" s="9">
        <v>2.6850000000000001</v>
      </c>
      <c r="G30" s="9">
        <v>98.811000000000007</v>
      </c>
      <c r="H30" s="9">
        <v>8.4000000000000005E-2</v>
      </c>
      <c r="I30" s="9">
        <v>0</v>
      </c>
      <c r="J30" s="9">
        <v>0</v>
      </c>
      <c r="K30" s="9">
        <v>0</v>
      </c>
      <c r="L30" s="9">
        <v>12.313000000000001</v>
      </c>
      <c r="M30" s="9">
        <v>0</v>
      </c>
      <c r="N30" s="9">
        <v>0</v>
      </c>
      <c r="O30" s="9">
        <v>0.92600000000000005</v>
      </c>
    </row>
    <row r="31" spans="1:15" s="2" customFormat="1" x14ac:dyDescent="0.25">
      <c r="A31" s="7"/>
      <c r="B31" s="7" t="s">
        <v>56</v>
      </c>
      <c r="C31" s="22">
        <v>200</v>
      </c>
      <c r="D31" s="9">
        <v>0.2</v>
      </c>
      <c r="E31" s="9">
        <v>0</v>
      </c>
      <c r="F31" s="9">
        <v>14</v>
      </c>
      <c r="G31" s="9">
        <v>28</v>
      </c>
      <c r="H31" s="9">
        <v>0</v>
      </c>
      <c r="I31" s="9">
        <v>0</v>
      </c>
      <c r="J31" s="9">
        <v>0</v>
      </c>
      <c r="K31" s="9">
        <v>0</v>
      </c>
      <c r="L31" s="9">
        <v>6</v>
      </c>
      <c r="M31" s="9">
        <v>0</v>
      </c>
      <c r="N31" s="9">
        <v>0</v>
      </c>
      <c r="O31" s="9">
        <v>0.4</v>
      </c>
    </row>
    <row r="32" spans="1:15" x14ac:dyDescent="0.25">
      <c r="A32" s="7"/>
      <c r="B32" s="8" t="s">
        <v>63</v>
      </c>
      <c r="C32" s="9">
        <v>20</v>
      </c>
      <c r="D32" s="9">
        <v>1.52</v>
      </c>
      <c r="E32" s="9">
        <v>0.156</v>
      </c>
      <c r="F32" s="9">
        <v>9.8320000000000007</v>
      </c>
      <c r="G32" s="9">
        <v>47</v>
      </c>
      <c r="H32" s="9">
        <v>0</v>
      </c>
      <c r="I32" s="9">
        <v>0</v>
      </c>
      <c r="J32" s="9">
        <v>0</v>
      </c>
      <c r="K32" s="9">
        <v>0</v>
      </c>
      <c r="L32" s="9">
        <v>4.8</v>
      </c>
      <c r="M32" s="9">
        <v>0</v>
      </c>
      <c r="N32" s="9">
        <v>6.8</v>
      </c>
      <c r="O32" s="9">
        <v>4.0000000000000001E-3</v>
      </c>
    </row>
    <row r="33" spans="1:15" x14ac:dyDescent="0.25">
      <c r="A33" s="7"/>
      <c r="B33" s="4" t="s">
        <v>64</v>
      </c>
      <c r="C33" s="23">
        <v>30</v>
      </c>
      <c r="D33" s="14">
        <v>2.5499999999999998</v>
      </c>
      <c r="E33" s="14">
        <v>0.99</v>
      </c>
      <c r="F33" s="14">
        <v>14.49</v>
      </c>
      <c r="G33" s="14">
        <v>77.7</v>
      </c>
      <c r="H33" s="14">
        <v>0.09</v>
      </c>
      <c r="I33" s="14">
        <v>0</v>
      </c>
      <c r="J33" s="14">
        <v>0</v>
      </c>
      <c r="K33" s="14">
        <v>0</v>
      </c>
      <c r="L33" s="14">
        <v>15.75</v>
      </c>
      <c r="M33" s="14">
        <v>71.099999999999994</v>
      </c>
      <c r="N33" s="14">
        <v>21.15</v>
      </c>
      <c r="O33" s="14">
        <v>1.7549999999999999</v>
      </c>
    </row>
    <row r="34" spans="1:15" x14ac:dyDescent="0.25">
      <c r="A34" s="7"/>
      <c r="B34" s="7" t="s">
        <v>30</v>
      </c>
      <c r="C34" s="9">
        <v>100</v>
      </c>
      <c r="D34" s="9">
        <v>0.35</v>
      </c>
      <c r="E34" s="9">
        <v>0.35</v>
      </c>
      <c r="F34" s="9">
        <v>8.6199999999999992</v>
      </c>
      <c r="G34" s="9">
        <v>36.6</v>
      </c>
      <c r="H34" s="9">
        <v>0</v>
      </c>
      <c r="I34" s="9">
        <v>16.690000000000001</v>
      </c>
      <c r="J34" s="9">
        <v>0</v>
      </c>
      <c r="K34" s="9">
        <v>0</v>
      </c>
      <c r="L34" s="9">
        <v>16.48</v>
      </c>
      <c r="M34" s="9">
        <v>0</v>
      </c>
      <c r="N34" s="9">
        <v>0</v>
      </c>
      <c r="O34" s="9">
        <v>0.20599999999999999</v>
      </c>
    </row>
    <row r="35" spans="1:15" s="2" customFormat="1" x14ac:dyDescent="0.25">
      <c r="A35" s="7"/>
      <c r="B35" s="21" t="s">
        <v>65</v>
      </c>
      <c r="C35" s="20">
        <v>935</v>
      </c>
      <c r="D35" s="20">
        <f t="shared" ref="D35:O35" si="4">SUM(D27:D34)</f>
        <v>30.551000000000002</v>
      </c>
      <c r="E35" s="20">
        <f t="shared" si="4"/>
        <v>18.120999999999999</v>
      </c>
      <c r="F35" s="20">
        <f t="shared" si="4"/>
        <v>106.729</v>
      </c>
      <c r="G35" s="20">
        <f t="shared" si="4"/>
        <v>697.87500000000011</v>
      </c>
      <c r="H35" s="20">
        <f t="shared" si="4"/>
        <v>0.44000000000000006</v>
      </c>
      <c r="I35" s="20">
        <f t="shared" si="4"/>
        <v>36.933999999999997</v>
      </c>
      <c r="J35" s="20">
        <f t="shared" si="4"/>
        <v>0.02</v>
      </c>
      <c r="K35" s="20">
        <f t="shared" si="4"/>
        <v>0</v>
      </c>
      <c r="L35" s="20">
        <f t="shared" si="4"/>
        <v>111.44900000000001</v>
      </c>
      <c r="M35" s="20">
        <f t="shared" si="4"/>
        <v>337.15999999999997</v>
      </c>
      <c r="N35" s="20">
        <f t="shared" si="4"/>
        <v>116.19999999999999</v>
      </c>
      <c r="O35" s="20">
        <f t="shared" si="4"/>
        <v>8.657</v>
      </c>
    </row>
    <row r="36" spans="1:15" x14ac:dyDescent="0.25">
      <c r="A36" s="7"/>
      <c r="B36" s="6" t="s">
        <v>24</v>
      </c>
      <c r="C36" s="10">
        <f t="shared" ref="C36:O36" si="5">SUM(C25+C35)</f>
        <v>1435</v>
      </c>
      <c r="D36" s="10">
        <f t="shared" si="5"/>
        <v>40.001000000000005</v>
      </c>
      <c r="E36" s="10">
        <f t="shared" si="5"/>
        <v>28.771000000000001</v>
      </c>
      <c r="F36" s="10">
        <f t="shared" si="5"/>
        <v>175.929</v>
      </c>
      <c r="G36" s="10">
        <f t="shared" si="5"/>
        <v>1093.875</v>
      </c>
      <c r="H36" s="10">
        <f t="shared" si="5"/>
        <v>0.51750000000000007</v>
      </c>
      <c r="I36" s="10">
        <f t="shared" si="5"/>
        <v>36.933999999999997</v>
      </c>
      <c r="J36" s="10">
        <f t="shared" si="5"/>
        <v>5.7499999999999996E-2</v>
      </c>
      <c r="K36" s="10">
        <f t="shared" si="5"/>
        <v>3.7499999999999999E-2</v>
      </c>
      <c r="L36" s="10">
        <f t="shared" si="5"/>
        <v>145.69900000000001</v>
      </c>
      <c r="M36" s="10">
        <f t="shared" si="5"/>
        <v>337.15999999999997</v>
      </c>
      <c r="N36" s="10">
        <f t="shared" si="5"/>
        <v>148.69999999999999</v>
      </c>
      <c r="O36" s="10">
        <f t="shared" si="5"/>
        <v>10.606999999999999</v>
      </c>
    </row>
    <row r="37" spans="1:15" s="2" customFormat="1" x14ac:dyDescent="0.25">
      <c r="A37" s="7"/>
      <c r="B37" s="6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1:15" s="2" customFormat="1" x14ac:dyDescent="0.25">
      <c r="A38" s="7"/>
      <c r="B38" s="6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</row>
    <row r="39" spans="1:15" x14ac:dyDescent="0.25">
      <c r="A39" s="7"/>
      <c r="B39" s="6" t="s">
        <v>28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</row>
    <row r="40" spans="1:15" x14ac:dyDescent="0.25">
      <c r="A40" s="7"/>
      <c r="B40" s="6" t="s">
        <v>18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</row>
    <row r="41" spans="1:15" x14ac:dyDescent="0.25">
      <c r="A41" s="7"/>
      <c r="B41" s="8" t="s">
        <v>71</v>
      </c>
      <c r="C41" s="9">
        <v>200</v>
      </c>
      <c r="D41" s="9">
        <v>7.44</v>
      </c>
      <c r="E41" s="9">
        <v>8.8000000000000007</v>
      </c>
      <c r="F41" s="9">
        <v>35.200000000000003</v>
      </c>
      <c r="G41" s="9">
        <v>249.6</v>
      </c>
      <c r="H41" s="9">
        <v>0.18</v>
      </c>
      <c r="I41" s="9">
        <v>0.54</v>
      </c>
      <c r="J41" s="9">
        <v>0</v>
      </c>
      <c r="K41" s="9">
        <v>0</v>
      </c>
      <c r="L41" s="9">
        <v>129.19999999999999</v>
      </c>
      <c r="M41" s="9">
        <v>0</v>
      </c>
      <c r="N41" s="9">
        <v>0</v>
      </c>
      <c r="O41" s="9">
        <v>1.18</v>
      </c>
    </row>
    <row r="42" spans="1:15" x14ac:dyDescent="0.25">
      <c r="A42" s="7"/>
      <c r="B42" s="8" t="s">
        <v>56</v>
      </c>
      <c r="C42" s="9">
        <v>200</v>
      </c>
      <c r="D42" s="9">
        <v>0.2</v>
      </c>
      <c r="E42" s="9">
        <v>0</v>
      </c>
      <c r="F42" s="9">
        <v>14</v>
      </c>
      <c r="G42" s="9">
        <v>28</v>
      </c>
      <c r="H42" s="9">
        <v>0</v>
      </c>
      <c r="I42" s="9">
        <v>0</v>
      </c>
      <c r="J42" s="9">
        <v>0</v>
      </c>
      <c r="K42" s="9">
        <v>0</v>
      </c>
      <c r="L42" s="9">
        <v>6</v>
      </c>
      <c r="M42" s="9">
        <v>0</v>
      </c>
      <c r="N42" s="9">
        <v>0</v>
      </c>
      <c r="O42" s="9">
        <v>0.4</v>
      </c>
    </row>
    <row r="43" spans="1:15" x14ac:dyDescent="0.25">
      <c r="A43" s="7"/>
      <c r="B43" s="7" t="s">
        <v>75</v>
      </c>
      <c r="C43" s="9">
        <v>100</v>
      </c>
      <c r="D43" s="9">
        <v>7.44</v>
      </c>
      <c r="E43" s="9">
        <v>11.8</v>
      </c>
      <c r="F43" s="9">
        <v>74.400000000000006</v>
      </c>
      <c r="G43" s="9">
        <v>436</v>
      </c>
      <c r="H43" s="9">
        <v>0.08</v>
      </c>
      <c r="I43" s="9">
        <v>0</v>
      </c>
      <c r="J43" s="9">
        <v>0</v>
      </c>
      <c r="K43" s="9">
        <v>0</v>
      </c>
      <c r="L43" s="9">
        <v>29</v>
      </c>
      <c r="M43" s="9">
        <v>0</v>
      </c>
      <c r="N43" s="9">
        <v>0</v>
      </c>
      <c r="O43" s="9">
        <v>2.1</v>
      </c>
    </row>
    <row r="44" spans="1:15" s="2" customFormat="1" x14ac:dyDescent="0.25">
      <c r="A44" s="7"/>
      <c r="B44" s="21" t="s">
        <v>65</v>
      </c>
      <c r="C44" s="20">
        <f t="shared" ref="C44:O44" si="6">SUM(C41:C43)</f>
        <v>500</v>
      </c>
      <c r="D44" s="20">
        <f t="shared" si="6"/>
        <v>15.080000000000002</v>
      </c>
      <c r="E44" s="20">
        <f t="shared" si="6"/>
        <v>20.6</v>
      </c>
      <c r="F44" s="20">
        <f t="shared" si="6"/>
        <v>123.60000000000001</v>
      </c>
      <c r="G44" s="20">
        <f t="shared" si="6"/>
        <v>713.6</v>
      </c>
      <c r="H44" s="20">
        <f t="shared" si="6"/>
        <v>0.26</v>
      </c>
      <c r="I44" s="20">
        <f t="shared" si="6"/>
        <v>0.54</v>
      </c>
      <c r="J44" s="20">
        <f t="shared" si="6"/>
        <v>0</v>
      </c>
      <c r="K44" s="20">
        <f t="shared" si="6"/>
        <v>0</v>
      </c>
      <c r="L44" s="20">
        <f t="shared" si="6"/>
        <v>164.2</v>
      </c>
      <c r="M44" s="20">
        <f t="shared" si="6"/>
        <v>0</v>
      </c>
      <c r="N44" s="20">
        <f t="shared" si="6"/>
        <v>0</v>
      </c>
      <c r="O44" s="20">
        <f t="shared" si="6"/>
        <v>3.68</v>
      </c>
    </row>
    <row r="45" spans="1:15" x14ac:dyDescent="0.25">
      <c r="A45" s="7"/>
      <c r="B45" s="6" t="s">
        <v>21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</row>
    <row r="46" spans="1:15" ht="15" customHeight="1" x14ac:dyDescent="0.25">
      <c r="A46" s="7"/>
      <c r="B46" s="8" t="s">
        <v>72</v>
      </c>
      <c r="C46" s="9">
        <v>60</v>
      </c>
      <c r="D46" s="9">
        <v>6.18</v>
      </c>
      <c r="E46" s="9">
        <v>4.3079999999999998</v>
      </c>
      <c r="F46" s="9">
        <v>2.13</v>
      </c>
      <c r="G46" s="9">
        <v>49.8</v>
      </c>
      <c r="H46" s="9">
        <v>3.5999999999999997E-2</v>
      </c>
      <c r="I46" s="9">
        <v>12.9</v>
      </c>
      <c r="J46" s="9">
        <v>0</v>
      </c>
      <c r="K46" s="9">
        <v>0</v>
      </c>
      <c r="L46" s="9">
        <v>8.34</v>
      </c>
      <c r="M46" s="9">
        <v>0</v>
      </c>
      <c r="N46" s="9">
        <v>0</v>
      </c>
      <c r="O46" s="9">
        <v>0.504</v>
      </c>
    </row>
    <row r="47" spans="1:15" x14ac:dyDescent="0.25">
      <c r="A47" s="7"/>
      <c r="B47" s="8" t="s">
        <v>73</v>
      </c>
      <c r="C47" s="9">
        <v>200</v>
      </c>
      <c r="D47" s="9">
        <v>2.14</v>
      </c>
      <c r="E47" s="9">
        <v>2</v>
      </c>
      <c r="F47" s="9">
        <v>15.06</v>
      </c>
      <c r="G47" s="9">
        <v>89.34</v>
      </c>
      <c r="H47" s="9">
        <v>0.06</v>
      </c>
      <c r="I47" s="9">
        <v>5.28</v>
      </c>
      <c r="J47" s="9">
        <v>0</v>
      </c>
      <c r="K47" s="9">
        <v>0</v>
      </c>
      <c r="L47" s="9">
        <v>10.96</v>
      </c>
      <c r="M47" s="9">
        <v>0</v>
      </c>
      <c r="N47" s="9">
        <v>0</v>
      </c>
      <c r="O47" s="9">
        <v>0.7</v>
      </c>
    </row>
    <row r="48" spans="1:15" x14ac:dyDescent="0.25">
      <c r="A48" s="7"/>
      <c r="B48" s="7" t="s">
        <v>29</v>
      </c>
      <c r="C48" s="9">
        <v>150</v>
      </c>
      <c r="D48" s="9">
        <v>3.06</v>
      </c>
      <c r="E48" s="9">
        <v>4.8</v>
      </c>
      <c r="F48" s="9">
        <v>20.45</v>
      </c>
      <c r="G48" s="9">
        <v>137.25</v>
      </c>
      <c r="H48" s="9">
        <v>0.14000000000000001</v>
      </c>
      <c r="I48" s="9">
        <v>18.170000000000002</v>
      </c>
      <c r="J48" s="9">
        <v>25.5</v>
      </c>
      <c r="K48" s="9">
        <v>0</v>
      </c>
      <c r="L48" s="9">
        <v>36.979999999999997</v>
      </c>
      <c r="M48" s="9">
        <v>86.6</v>
      </c>
      <c r="N48" s="9">
        <v>27.75</v>
      </c>
      <c r="O48" s="9">
        <v>1.01</v>
      </c>
    </row>
    <row r="49" spans="1:15" x14ac:dyDescent="0.25">
      <c r="A49" s="7"/>
      <c r="B49" s="7" t="s">
        <v>74</v>
      </c>
      <c r="C49" s="9">
        <v>100</v>
      </c>
      <c r="D49" s="9">
        <v>10.4</v>
      </c>
      <c r="E49" s="9">
        <v>20</v>
      </c>
      <c r="F49" s="9">
        <v>21.2</v>
      </c>
      <c r="G49" s="9">
        <v>224</v>
      </c>
      <c r="H49" s="9">
        <v>0.04</v>
      </c>
      <c r="I49" s="9">
        <v>0</v>
      </c>
      <c r="J49" s="9">
        <v>0</v>
      </c>
      <c r="K49" s="9">
        <v>0</v>
      </c>
      <c r="L49" s="9">
        <v>24</v>
      </c>
      <c r="M49" s="9">
        <v>159</v>
      </c>
      <c r="N49" s="9">
        <v>20</v>
      </c>
      <c r="O49" s="9">
        <v>1.8</v>
      </c>
    </row>
    <row r="50" spans="1:15" x14ac:dyDescent="0.25">
      <c r="A50" s="7"/>
      <c r="B50" s="8" t="s">
        <v>56</v>
      </c>
      <c r="C50" s="9">
        <v>200</v>
      </c>
      <c r="D50" s="9">
        <v>0.2</v>
      </c>
      <c r="E50" s="9">
        <v>0</v>
      </c>
      <c r="F50" s="9">
        <v>14</v>
      </c>
      <c r="G50" s="9">
        <v>28</v>
      </c>
      <c r="H50" s="9">
        <v>0</v>
      </c>
      <c r="I50" s="9">
        <v>0</v>
      </c>
      <c r="J50" s="9">
        <v>0</v>
      </c>
      <c r="K50" s="9">
        <v>0</v>
      </c>
      <c r="L50" s="9">
        <v>6</v>
      </c>
      <c r="M50" s="9">
        <v>0</v>
      </c>
      <c r="N50" s="9">
        <v>0</v>
      </c>
      <c r="O50" s="9">
        <v>0.4</v>
      </c>
    </row>
    <row r="51" spans="1:15" x14ac:dyDescent="0.25">
      <c r="A51" s="7"/>
      <c r="B51" s="7" t="s">
        <v>63</v>
      </c>
      <c r="C51" s="9">
        <v>20</v>
      </c>
      <c r="D51" s="9">
        <v>1.52</v>
      </c>
      <c r="E51" s="9">
        <v>0.156</v>
      </c>
      <c r="F51" s="9">
        <v>9.8320000000000007</v>
      </c>
      <c r="G51" s="9">
        <v>47</v>
      </c>
      <c r="H51" s="9">
        <v>0</v>
      </c>
      <c r="I51" s="9">
        <v>0</v>
      </c>
      <c r="J51" s="9">
        <v>0</v>
      </c>
      <c r="K51" s="9">
        <v>0</v>
      </c>
      <c r="L51" s="9">
        <v>4.8</v>
      </c>
      <c r="M51" s="9">
        <v>0</v>
      </c>
      <c r="N51" s="9">
        <v>6.8</v>
      </c>
      <c r="O51" s="9">
        <v>4.0000000000000001E-3</v>
      </c>
    </row>
    <row r="52" spans="1:15" x14ac:dyDescent="0.25">
      <c r="A52" s="7"/>
      <c r="B52" s="7" t="s">
        <v>64</v>
      </c>
      <c r="C52" s="9">
        <v>30</v>
      </c>
      <c r="D52" s="9">
        <v>2.5499999999999998</v>
      </c>
      <c r="E52" s="9">
        <v>0.99</v>
      </c>
      <c r="F52" s="9">
        <v>14.49</v>
      </c>
      <c r="G52" s="9">
        <v>77.7</v>
      </c>
      <c r="H52" s="9">
        <v>0.09</v>
      </c>
      <c r="I52" s="9">
        <v>0</v>
      </c>
      <c r="J52" s="9">
        <v>0</v>
      </c>
      <c r="K52" s="9">
        <v>0</v>
      </c>
      <c r="L52" s="9">
        <v>15.75</v>
      </c>
      <c r="M52" s="9">
        <v>71.099999999999994</v>
      </c>
      <c r="N52" s="9">
        <v>21.15</v>
      </c>
      <c r="O52" s="9">
        <v>1.7549999999999999</v>
      </c>
    </row>
    <row r="53" spans="1:15" x14ac:dyDescent="0.25">
      <c r="A53" s="7"/>
      <c r="B53" s="7" t="s">
        <v>38</v>
      </c>
      <c r="C53" s="9">
        <v>100</v>
      </c>
      <c r="D53" s="9">
        <v>0.63</v>
      </c>
      <c r="E53" s="9">
        <v>0.14000000000000001</v>
      </c>
      <c r="F53" s="9">
        <v>7.29</v>
      </c>
      <c r="G53" s="9">
        <v>28</v>
      </c>
      <c r="H53" s="9">
        <v>2.8000000000000001E-2</v>
      </c>
      <c r="I53" s="9">
        <v>42</v>
      </c>
      <c r="J53" s="9">
        <v>0</v>
      </c>
      <c r="K53" s="9">
        <v>0</v>
      </c>
      <c r="L53" s="9">
        <v>23.8</v>
      </c>
      <c r="M53" s="9">
        <v>0</v>
      </c>
      <c r="N53" s="9">
        <v>0</v>
      </c>
      <c r="O53" s="9">
        <v>0.24</v>
      </c>
    </row>
    <row r="54" spans="1:15" s="2" customFormat="1" x14ac:dyDescent="0.25">
      <c r="A54" s="7"/>
      <c r="B54" s="21" t="s">
        <v>65</v>
      </c>
      <c r="C54" s="20">
        <f t="shared" ref="C54:O54" si="7">SUM(C46:C53)</f>
        <v>860</v>
      </c>
      <c r="D54" s="20">
        <f t="shared" si="7"/>
        <v>26.68</v>
      </c>
      <c r="E54" s="20">
        <f t="shared" si="7"/>
        <v>32.393999999999998</v>
      </c>
      <c r="F54" s="20">
        <f t="shared" si="7"/>
        <v>104.452</v>
      </c>
      <c r="G54" s="20">
        <f t="shared" si="7"/>
        <v>681.09</v>
      </c>
      <c r="H54" s="20">
        <f t="shared" si="7"/>
        <v>0.39400000000000002</v>
      </c>
      <c r="I54" s="20">
        <f t="shared" si="7"/>
        <v>78.349999999999994</v>
      </c>
      <c r="J54" s="20">
        <f t="shared" si="7"/>
        <v>25.5</v>
      </c>
      <c r="K54" s="20">
        <f t="shared" si="7"/>
        <v>0</v>
      </c>
      <c r="L54" s="20">
        <f t="shared" si="7"/>
        <v>130.63</v>
      </c>
      <c r="M54" s="20">
        <f t="shared" si="7"/>
        <v>316.7</v>
      </c>
      <c r="N54" s="20">
        <f t="shared" si="7"/>
        <v>75.699999999999989</v>
      </c>
      <c r="O54" s="20">
        <f t="shared" si="7"/>
        <v>6.4130000000000003</v>
      </c>
    </row>
    <row r="55" spans="1:15" x14ac:dyDescent="0.25">
      <c r="A55" s="7"/>
      <c r="B55" s="6" t="s">
        <v>24</v>
      </c>
      <c r="C55" s="20">
        <f t="shared" ref="C55:O55" si="8">SUM(C44+C54)</f>
        <v>1360</v>
      </c>
      <c r="D55" s="20">
        <f t="shared" si="8"/>
        <v>41.760000000000005</v>
      </c>
      <c r="E55" s="20">
        <f t="shared" si="8"/>
        <v>52.994</v>
      </c>
      <c r="F55" s="20">
        <f t="shared" si="8"/>
        <v>228.05200000000002</v>
      </c>
      <c r="G55" s="20">
        <f t="shared" si="8"/>
        <v>1394.69</v>
      </c>
      <c r="H55" s="20">
        <f t="shared" si="8"/>
        <v>0.65400000000000003</v>
      </c>
      <c r="I55" s="20">
        <f t="shared" si="8"/>
        <v>78.89</v>
      </c>
      <c r="J55" s="20">
        <f t="shared" si="8"/>
        <v>25.5</v>
      </c>
      <c r="K55" s="20">
        <f t="shared" si="8"/>
        <v>0</v>
      </c>
      <c r="L55" s="20">
        <f t="shared" si="8"/>
        <v>294.83</v>
      </c>
      <c r="M55" s="20">
        <f t="shared" si="8"/>
        <v>316.7</v>
      </c>
      <c r="N55" s="20">
        <f t="shared" si="8"/>
        <v>75.699999999999989</v>
      </c>
      <c r="O55" s="20">
        <f t="shared" si="8"/>
        <v>10.093</v>
      </c>
    </row>
    <row r="56" spans="1:15" x14ac:dyDescent="0.25">
      <c r="A56" s="7"/>
      <c r="B56" s="6" t="s">
        <v>31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</row>
    <row r="57" spans="1:15" x14ac:dyDescent="0.25">
      <c r="A57" s="7"/>
      <c r="B57" s="6" t="s">
        <v>18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</row>
    <row r="58" spans="1:15" x14ac:dyDescent="0.25">
      <c r="A58" s="7"/>
      <c r="B58" s="8" t="s">
        <v>76</v>
      </c>
      <c r="C58" s="9">
        <v>200</v>
      </c>
      <c r="D58" s="9">
        <v>7.92</v>
      </c>
      <c r="E58" s="9">
        <v>7.36</v>
      </c>
      <c r="F58" s="9">
        <v>32.96</v>
      </c>
      <c r="G58" s="9">
        <v>256</v>
      </c>
      <c r="H58" s="9">
        <v>0.20799999999999999</v>
      </c>
      <c r="I58" s="9">
        <v>0.53600000000000003</v>
      </c>
      <c r="J58" s="9">
        <v>0</v>
      </c>
      <c r="K58" s="9">
        <v>0</v>
      </c>
      <c r="L58" s="9">
        <v>147.17599999999999</v>
      </c>
      <c r="M58" s="9">
        <v>0</v>
      </c>
      <c r="N58" s="9">
        <v>59.12</v>
      </c>
      <c r="O58" s="9">
        <v>1.68</v>
      </c>
    </row>
    <row r="59" spans="1:15" x14ac:dyDescent="0.25">
      <c r="A59" s="7"/>
      <c r="B59" s="15" t="s">
        <v>56</v>
      </c>
      <c r="C59" s="5">
        <v>200</v>
      </c>
      <c r="D59" s="5">
        <v>0.2</v>
      </c>
      <c r="E59" s="5">
        <v>0</v>
      </c>
      <c r="F59" s="5">
        <v>14</v>
      </c>
      <c r="G59" s="5">
        <v>28</v>
      </c>
      <c r="H59" s="5">
        <v>0</v>
      </c>
      <c r="I59" s="5">
        <v>0</v>
      </c>
      <c r="J59" s="5">
        <v>0</v>
      </c>
      <c r="K59" s="5">
        <v>0</v>
      </c>
      <c r="L59" s="5">
        <v>6</v>
      </c>
      <c r="M59" s="5">
        <v>0</v>
      </c>
      <c r="N59" s="5">
        <v>0</v>
      </c>
      <c r="O59" s="5">
        <v>0.4</v>
      </c>
    </row>
    <row r="60" spans="1:15" x14ac:dyDescent="0.25">
      <c r="A60" s="7"/>
      <c r="B60" s="7" t="s">
        <v>75</v>
      </c>
      <c r="C60" s="9">
        <v>100</v>
      </c>
      <c r="D60" s="9">
        <v>7.44</v>
      </c>
      <c r="E60" s="9">
        <v>11.8</v>
      </c>
      <c r="F60" s="9">
        <v>74.400000000000006</v>
      </c>
      <c r="G60" s="9">
        <v>436</v>
      </c>
      <c r="H60" s="9">
        <v>0.08</v>
      </c>
      <c r="I60" s="9">
        <v>0</v>
      </c>
      <c r="J60" s="9">
        <v>0</v>
      </c>
      <c r="K60" s="9">
        <v>0</v>
      </c>
      <c r="L60" s="9">
        <v>29</v>
      </c>
      <c r="M60" s="9">
        <v>0</v>
      </c>
      <c r="N60" s="9">
        <v>0</v>
      </c>
      <c r="O60" s="9">
        <v>2.1</v>
      </c>
    </row>
    <row r="61" spans="1:15" s="2" customFormat="1" x14ac:dyDescent="0.25">
      <c r="A61" s="7"/>
      <c r="B61" s="21" t="s">
        <v>65</v>
      </c>
      <c r="C61" s="20">
        <f t="shared" ref="C61:O61" si="9">SUM(C58:C60)</f>
        <v>500</v>
      </c>
      <c r="D61" s="20">
        <f t="shared" si="9"/>
        <v>15.559999999999999</v>
      </c>
      <c r="E61" s="20">
        <f t="shared" si="9"/>
        <v>19.16</v>
      </c>
      <c r="F61" s="20">
        <f t="shared" si="9"/>
        <v>121.36000000000001</v>
      </c>
      <c r="G61" s="20">
        <f t="shared" si="9"/>
        <v>720</v>
      </c>
      <c r="H61" s="20">
        <f t="shared" si="9"/>
        <v>0.28799999999999998</v>
      </c>
      <c r="I61" s="20">
        <f t="shared" si="9"/>
        <v>0.53600000000000003</v>
      </c>
      <c r="J61" s="20">
        <f t="shared" si="9"/>
        <v>0</v>
      </c>
      <c r="K61" s="20">
        <f t="shared" si="9"/>
        <v>0</v>
      </c>
      <c r="L61" s="20">
        <f t="shared" si="9"/>
        <v>182.17599999999999</v>
      </c>
      <c r="M61" s="20">
        <f t="shared" si="9"/>
        <v>0</v>
      </c>
      <c r="N61" s="20">
        <f t="shared" si="9"/>
        <v>59.12</v>
      </c>
      <c r="O61" s="20">
        <f t="shared" si="9"/>
        <v>4.18</v>
      </c>
    </row>
    <row r="62" spans="1:15" x14ac:dyDescent="0.25">
      <c r="A62" s="7"/>
      <c r="B62" s="6" t="s">
        <v>21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</row>
    <row r="63" spans="1:15" ht="15" customHeight="1" x14ac:dyDescent="0.25">
      <c r="A63" s="7"/>
      <c r="B63" s="8" t="s">
        <v>77</v>
      </c>
      <c r="C63" s="9">
        <v>60</v>
      </c>
      <c r="D63" s="9">
        <v>0.48</v>
      </c>
      <c r="E63" s="9">
        <v>2.7</v>
      </c>
      <c r="F63" s="9">
        <v>1.8</v>
      </c>
      <c r="G63" s="9">
        <v>33</v>
      </c>
      <c r="H63" s="9">
        <v>1.2E-2</v>
      </c>
      <c r="I63" s="9">
        <v>2.3039999999999998</v>
      </c>
      <c r="J63" s="9">
        <v>0</v>
      </c>
      <c r="K63" s="9">
        <v>0</v>
      </c>
      <c r="L63" s="9">
        <v>7.3739999999999997</v>
      </c>
      <c r="M63" s="9">
        <v>0</v>
      </c>
      <c r="N63" s="9">
        <v>0</v>
      </c>
      <c r="O63" s="9">
        <v>0.1908</v>
      </c>
    </row>
    <row r="64" spans="1:15" ht="15" customHeight="1" x14ac:dyDescent="0.25">
      <c r="A64" s="7"/>
      <c r="B64" s="8" t="s">
        <v>78</v>
      </c>
      <c r="C64" s="9">
        <v>200</v>
      </c>
      <c r="D64" s="9">
        <v>2</v>
      </c>
      <c r="E64" s="9">
        <v>5.1100000000000003</v>
      </c>
      <c r="F64" s="9">
        <v>16.93</v>
      </c>
      <c r="G64" s="9">
        <v>121.75</v>
      </c>
      <c r="H64" s="9">
        <v>0</v>
      </c>
      <c r="I64" s="9">
        <v>7.54</v>
      </c>
      <c r="J64" s="9">
        <v>0</v>
      </c>
      <c r="K64" s="9">
        <v>0</v>
      </c>
      <c r="L64" s="9">
        <v>24.95</v>
      </c>
      <c r="M64" s="9">
        <v>63.3</v>
      </c>
      <c r="N64" s="9">
        <v>26.4</v>
      </c>
      <c r="O64" s="9">
        <v>0.94</v>
      </c>
    </row>
    <row r="65" spans="1:15" x14ac:dyDescent="0.25">
      <c r="A65" s="7"/>
      <c r="B65" s="7" t="s">
        <v>58</v>
      </c>
      <c r="C65" s="9">
        <v>150</v>
      </c>
      <c r="D65" s="9">
        <v>18.375</v>
      </c>
      <c r="E65" s="9">
        <v>20.25</v>
      </c>
      <c r="F65" s="9">
        <v>33.15</v>
      </c>
      <c r="G65" s="9">
        <v>391.5</v>
      </c>
      <c r="H65" s="9">
        <v>7.4999999999999997E-2</v>
      </c>
      <c r="I65" s="9">
        <v>1.425</v>
      </c>
      <c r="J65" s="9">
        <v>0</v>
      </c>
      <c r="K65" s="9">
        <v>0</v>
      </c>
      <c r="L65" s="9">
        <v>23.1</v>
      </c>
      <c r="M65" s="9">
        <v>0</v>
      </c>
      <c r="N65" s="9">
        <v>0</v>
      </c>
      <c r="O65" s="9">
        <v>1.95</v>
      </c>
    </row>
    <row r="66" spans="1:15" x14ac:dyDescent="0.25">
      <c r="A66" s="7"/>
      <c r="B66" s="7" t="s">
        <v>56</v>
      </c>
      <c r="C66" s="9">
        <v>200</v>
      </c>
      <c r="D66" s="9">
        <v>0.2</v>
      </c>
      <c r="E66" s="9">
        <v>0</v>
      </c>
      <c r="F66" s="9">
        <v>14</v>
      </c>
      <c r="G66" s="9">
        <v>28</v>
      </c>
      <c r="H66" s="9">
        <v>0</v>
      </c>
      <c r="I66" s="9">
        <v>0</v>
      </c>
      <c r="J66" s="9">
        <v>0</v>
      </c>
      <c r="K66" s="9">
        <v>0</v>
      </c>
      <c r="L66" s="9">
        <v>6</v>
      </c>
      <c r="M66" s="9">
        <v>0</v>
      </c>
      <c r="N66" s="9">
        <v>0</v>
      </c>
      <c r="O66" s="9">
        <v>0.4</v>
      </c>
    </row>
    <row r="67" spans="1:15" x14ac:dyDescent="0.25">
      <c r="A67" s="7"/>
      <c r="B67" s="8" t="s">
        <v>63</v>
      </c>
      <c r="C67" s="9">
        <v>20</v>
      </c>
      <c r="D67" s="9">
        <v>1.52</v>
      </c>
      <c r="E67" s="9">
        <v>0.156</v>
      </c>
      <c r="F67" s="9">
        <v>9.8320000000000007</v>
      </c>
      <c r="G67" s="9">
        <v>47</v>
      </c>
      <c r="H67" s="9">
        <v>0</v>
      </c>
      <c r="I67" s="9">
        <v>0</v>
      </c>
      <c r="J67" s="9">
        <v>0</v>
      </c>
      <c r="K67" s="9">
        <v>0</v>
      </c>
      <c r="L67" s="9">
        <v>4.8</v>
      </c>
      <c r="M67" s="9">
        <v>0</v>
      </c>
      <c r="N67" s="9">
        <v>6.8</v>
      </c>
      <c r="O67" s="9">
        <v>4.0000000000000001E-3</v>
      </c>
    </row>
    <row r="68" spans="1:15" x14ac:dyDescent="0.25">
      <c r="A68" s="7"/>
      <c r="B68" s="7" t="s">
        <v>64</v>
      </c>
      <c r="C68" s="9">
        <v>30</v>
      </c>
      <c r="D68" s="9">
        <v>2.5499999999999998</v>
      </c>
      <c r="E68" s="9">
        <v>0.99</v>
      </c>
      <c r="F68" s="9">
        <v>14.49</v>
      </c>
      <c r="G68" s="9">
        <v>77.7</v>
      </c>
      <c r="H68" s="9">
        <v>0.09</v>
      </c>
      <c r="I68" s="9">
        <v>0</v>
      </c>
      <c r="J68" s="9">
        <v>0</v>
      </c>
      <c r="K68" s="9">
        <v>0</v>
      </c>
      <c r="L68" s="9">
        <v>15.75</v>
      </c>
      <c r="M68" s="9">
        <v>71.099999999999994</v>
      </c>
      <c r="N68" s="9">
        <v>21.15</v>
      </c>
      <c r="O68" s="9">
        <v>1.7549999999999999</v>
      </c>
    </row>
    <row r="69" spans="1:15" x14ac:dyDescent="0.25">
      <c r="A69" s="7"/>
      <c r="B69" s="4" t="s">
        <v>36</v>
      </c>
      <c r="C69" s="23">
        <v>100</v>
      </c>
      <c r="D69" s="23">
        <v>1.1100000000000001</v>
      </c>
      <c r="E69" s="23">
        <v>0</v>
      </c>
      <c r="F69" s="23">
        <v>16.579999999999998</v>
      </c>
      <c r="G69" s="23">
        <v>67.34</v>
      </c>
      <c r="H69" s="23">
        <v>0</v>
      </c>
      <c r="I69" s="23" t="s">
        <v>79</v>
      </c>
      <c r="J69" s="23">
        <v>0</v>
      </c>
      <c r="K69" s="23">
        <v>0</v>
      </c>
      <c r="L69" s="23">
        <v>16.48</v>
      </c>
      <c r="M69" s="23">
        <v>0</v>
      </c>
      <c r="N69" s="23">
        <v>0</v>
      </c>
      <c r="O69" s="23">
        <v>0.21</v>
      </c>
    </row>
    <row r="70" spans="1:15" x14ac:dyDescent="0.25">
      <c r="A70" s="7"/>
      <c r="B70" s="21" t="s">
        <v>65</v>
      </c>
      <c r="C70" s="20">
        <f t="shared" ref="C70:O70" si="10">SUM(C63:C69)</f>
        <v>760</v>
      </c>
      <c r="D70" s="20">
        <f t="shared" si="10"/>
        <v>26.234999999999999</v>
      </c>
      <c r="E70" s="20">
        <f t="shared" si="10"/>
        <v>29.206</v>
      </c>
      <c r="F70" s="20">
        <f t="shared" si="10"/>
        <v>106.78199999999998</v>
      </c>
      <c r="G70" s="20">
        <f t="shared" si="10"/>
        <v>766.29000000000008</v>
      </c>
      <c r="H70" s="20">
        <f t="shared" si="10"/>
        <v>0.17699999999999999</v>
      </c>
      <c r="I70" s="20">
        <f t="shared" si="10"/>
        <v>11.269</v>
      </c>
      <c r="J70" s="20">
        <f t="shared" si="10"/>
        <v>0</v>
      </c>
      <c r="K70" s="20">
        <f t="shared" si="10"/>
        <v>0</v>
      </c>
      <c r="L70" s="20">
        <f t="shared" si="10"/>
        <v>98.454000000000008</v>
      </c>
      <c r="M70" s="20">
        <f t="shared" si="10"/>
        <v>134.39999999999998</v>
      </c>
      <c r="N70" s="20">
        <f t="shared" si="10"/>
        <v>54.349999999999994</v>
      </c>
      <c r="O70" s="20">
        <f t="shared" si="10"/>
        <v>5.4497999999999998</v>
      </c>
    </row>
    <row r="71" spans="1:15" x14ac:dyDescent="0.25">
      <c r="A71" s="7"/>
      <c r="B71" s="6" t="s">
        <v>24</v>
      </c>
      <c r="C71" s="10">
        <f t="shared" ref="C71:O71" si="11">SUM(C61+C70)</f>
        <v>1260</v>
      </c>
      <c r="D71" s="10">
        <f t="shared" si="11"/>
        <v>41.795000000000002</v>
      </c>
      <c r="E71" s="10">
        <f t="shared" si="11"/>
        <v>48.366</v>
      </c>
      <c r="F71" s="10">
        <f t="shared" si="11"/>
        <v>228.142</v>
      </c>
      <c r="G71" s="10">
        <f t="shared" si="11"/>
        <v>1486.29</v>
      </c>
      <c r="H71" s="10">
        <f t="shared" si="11"/>
        <v>0.46499999999999997</v>
      </c>
      <c r="I71" s="10">
        <f t="shared" si="11"/>
        <v>11.805</v>
      </c>
      <c r="J71" s="10">
        <f t="shared" si="11"/>
        <v>0</v>
      </c>
      <c r="K71" s="10">
        <f t="shared" si="11"/>
        <v>0</v>
      </c>
      <c r="L71" s="10">
        <f t="shared" si="11"/>
        <v>280.63</v>
      </c>
      <c r="M71" s="10">
        <f t="shared" si="11"/>
        <v>134.39999999999998</v>
      </c>
      <c r="N71" s="10">
        <f t="shared" si="11"/>
        <v>113.47</v>
      </c>
      <c r="O71" s="10">
        <f t="shared" si="11"/>
        <v>9.6297999999999995</v>
      </c>
    </row>
    <row r="72" spans="1:15" x14ac:dyDescent="0.25">
      <c r="A72" s="7"/>
      <c r="B72" s="6" t="s">
        <v>34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</row>
    <row r="73" spans="1:15" x14ac:dyDescent="0.25">
      <c r="A73" s="7"/>
      <c r="B73" s="6" t="s">
        <v>18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</row>
    <row r="74" spans="1:15" x14ac:dyDescent="0.25">
      <c r="A74" s="7"/>
      <c r="B74" s="8" t="s">
        <v>80</v>
      </c>
      <c r="C74" s="9">
        <v>200</v>
      </c>
      <c r="D74" s="9">
        <v>5.12</v>
      </c>
      <c r="E74" s="9">
        <v>6.62</v>
      </c>
      <c r="F74" s="9">
        <v>32.61</v>
      </c>
      <c r="G74" s="9">
        <v>210.13</v>
      </c>
      <c r="H74" s="9">
        <v>0.05</v>
      </c>
      <c r="I74" s="9">
        <v>1.07</v>
      </c>
      <c r="J74" s="9">
        <v>0</v>
      </c>
      <c r="K74" s="9">
        <v>0</v>
      </c>
      <c r="L74" s="9">
        <v>137.69</v>
      </c>
      <c r="M74" s="9">
        <v>0</v>
      </c>
      <c r="N74" s="9">
        <v>0</v>
      </c>
      <c r="O74" s="9">
        <v>0.87</v>
      </c>
    </row>
    <row r="75" spans="1:15" x14ac:dyDescent="0.25">
      <c r="A75" s="7"/>
      <c r="B75" s="8" t="s">
        <v>56</v>
      </c>
      <c r="C75" s="9">
        <v>200</v>
      </c>
      <c r="D75" s="9">
        <v>0.2</v>
      </c>
      <c r="E75" s="9">
        <v>0</v>
      </c>
      <c r="F75" s="9">
        <v>14</v>
      </c>
      <c r="G75" s="9">
        <v>28</v>
      </c>
      <c r="H75" s="9">
        <v>0</v>
      </c>
      <c r="I75" s="9">
        <v>0</v>
      </c>
      <c r="J75" s="9">
        <v>0</v>
      </c>
      <c r="K75" s="9">
        <v>0</v>
      </c>
      <c r="L75" s="9">
        <v>6</v>
      </c>
      <c r="M75" s="9">
        <v>0</v>
      </c>
      <c r="N75" s="9">
        <v>0</v>
      </c>
      <c r="O75" s="9">
        <v>0.4</v>
      </c>
    </row>
    <row r="76" spans="1:15" x14ac:dyDescent="0.25">
      <c r="A76" s="7"/>
      <c r="B76" s="7" t="s">
        <v>23</v>
      </c>
      <c r="C76" s="9">
        <v>100</v>
      </c>
      <c r="D76" s="9">
        <v>7.5</v>
      </c>
      <c r="E76" s="9">
        <v>11.8</v>
      </c>
      <c r="F76" s="9">
        <v>74.400000000000006</v>
      </c>
      <c r="G76" s="9">
        <v>436</v>
      </c>
      <c r="H76" s="9">
        <v>8.0000000000000002E-3</v>
      </c>
      <c r="I76" s="9">
        <v>0</v>
      </c>
      <c r="J76" s="9">
        <v>0</v>
      </c>
      <c r="K76" s="9">
        <v>0</v>
      </c>
      <c r="L76" s="9">
        <v>29</v>
      </c>
      <c r="M76" s="9">
        <v>0</v>
      </c>
      <c r="N76" s="9">
        <v>0</v>
      </c>
      <c r="O76" s="9">
        <v>0</v>
      </c>
    </row>
    <row r="77" spans="1:15" s="2" customFormat="1" x14ac:dyDescent="0.25">
      <c r="A77" s="7"/>
      <c r="B77" s="21" t="s">
        <v>65</v>
      </c>
      <c r="C77" s="20">
        <f t="shared" ref="C77:O77" si="12">SUM(C74:C76)</f>
        <v>500</v>
      </c>
      <c r="D77" s="20">
        <f t="shared" si="12"/>
        <v>12.82</v>
      </c>
      <c r="E77" s="20">
        <f t="shared" si="12"/>
        <v>18.420000000000002</v>
      </c>
      <c r="F77" s="20">
        <f t="shared" si="12"/>
        <v>121.01</v>
      </c>
      <c r="G77" s="20">
        <f t="shared" si="12"/>
        <v>674.13</v>
      </c>
      <c r="H77" s="20">
        <f t="shared" si="12"/>
        <v>5.8000000000000003E-2</v>
      </c>
      <c r="I77" s="20">
        <f t="shared" si="12"/>
        <v>1.07</v>
      </c>
      <c r="J77" s="20">
        <f t="shared" si="12"/>
        <v>0</v>
      </c>
      <c r="K77" s="20">
        <f t="shared" si="12"/>
        <v>0</v>
      </c>
      <c r="L77" s="20">
        <f t="shared" si="12"/>
        <v>172.69</v>
      </c>
      <c r="M77" s="20">
        <f t="shared" si="12"/>
        <v>0</v>
      </c>
      <c r="N77" s="20">
        <f t="shared" si="12"/>
        <v>0</v>
      </c>
      <c r="O77" s="20">
        <f t="shared" si="12"/>
        <v>1.27</v>
      </c>
    </row>
    <row r="78" spans="1:15" x14ac:dyDescent="0.25">
      <c r="A78" s="7"/>
      <c r="B78" s="6" t="s">
        <v>21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</row>
    <row r="79" spans="1:15" x14ac:dyDescent="0.25">
      <c r="A79" s="7"/>
      <c r="B79" s="8" t="s">
        <v>81</v>
      </c>
      <c r="C79" s="9">
        <v>60</v>
      </c>
      <c r="D79" s="9">
        <v>6.18</v>
      </c>
      <c r="E79" s="9">
        <v>4.3079999999999998</v>
      </c>
      <c r="F79" s="9">
        <v>2.13</v>
      </c>
      <c r="G79" s="9">
        <v>49.8</v>
      </c>
      <c r="H79" s="9">
        <v>3.5999999999999997E-2</v>
      </c>
      <c r="I79" s="9">
        <v>12.9</v>
      </c>
      <c r="J79" s="9">
        <v>0</v>
      </c>
      <c r="K79" s="9">
        <v>0</v>
      </c>
      <c r="L79" s="9">
        <v>8.34</v>
      </c>
      <c r="M79" s="9">
        <v>0</v>
      </c>
      <c r="N79" s="9">
        <v>0</v>
      </c>
      <c r="O79" s="9">
        <v>0.504</v>
      </c>
    </row>
    <row r="80" spans="1:15" x14ac:dyDescent="0.25">
      <c r="A80" s="7"/>
      <c r="B80" s="8" t="s">
        <v>82</v>
      </c>
      <c r="C80" s="9">
        <v>200</v>
      </c>
      <c r="D80" s="9">
        <v>1.4</v>
      </c>
      <c r="E80" s="9">
        <v>4.66</v>
      </c>
      <c r="F80" s="9">
        <v>6.72</v>
      </c>
      <c r="G80" s="9">
        <v>77.66</v>
      </c>
      <c r="H80" s="9">
        <v>0.04</v>
      </c>
      <c r="I80" s="9">
        <v>9.58</v>
      </c>
      <c r="J80" s="9">
        <v>0</v>
      </c>
      <c r="K80" s="9">
        <v>0</v>
      </c>
      <c r="L80" s="9">
        <v>25.94</v>
      </c>
      <c r="M80" s="9">
        <v>0</v>
      </c>
      <c r="N80" s="9">
        <v>0</v>
      </c>
      <c r="O80" s="9">
        <v>0.56000000000000005</v>
      </c>
    </row>
    <row r="81" spans="1:15" x14ac:dyDescent="0.25">
      <c r="A81" s="7"/>
      <c r="B81" s="7" t="s">
        <v>27</v>
      </c>
      <c r="C81" s="9">
        <v>150</v>
      </c>
      <c r="D81" s="9">
        <v>5.52</v>
      </c>
      <c r="E81" s="9">
        <v>4.5199999999999996</v>
      </c>
      <c r="F81" s="9">
        <v>26.45</v>
      </c>
      <c r="G81" s="9">
        <v>168.45</v>
      </c>
      <c r="H81" s="9">
        <v>0.06</v>
      </c>
      <c r="I81" s="9">
        <v>0</v>
      </c>
      <c r="J81" s="9">
        <v>21</v>
      </c>
      <c r="K81" s="9">
        <v>0</v>
      </c>
      <c r="L81" s="9">
        <v>4.8600000000000003</v>
      </c>
      <c r="M81" s="9">
        <v>37.17</v>
      </c>
      <c r="N81" s="9">
        <v>21.12</v>
      </c>
      <c r="O81" s="9">
        <v>1.1100000000000001</v>
      </c>
    </row>
    <row r="82" spans="1:15" x14ac:dyDescent="0.25">
      <c r="A82" s="7"/>
      <c r="B82" s="8" t="s">
        <v>55</v>
      </c>
      <c r="C82" s="9">
        <v>100</v>
      </c>
      <c r="D82" s="9">
        <v>18</v>
      </c>
      <c r="E82" s="9">
        <v>14.58</v>
      </c>
      <c r="F82" s="9">
        <v>14.5</v>
      </c>
      <c r="G82" s="9">
        <v>262.5</v>
      </c>
      <c r="H82" s="9">
        <v>0.08</v>
      </c>
      <c r="I82" s="9">
        <v>1.1200000000000001</v>
      </c>
      <c r="J82" s="9">
        <v>0</v>
      </c>
      <c r="K82" s="9">
        <v>0</v>
      </c>
      <c r="L82" s="9">
        <v>32.659999999999997</v>
      </c>
      <c r="M82" s="9">
        <v>0</v>
      </c>
      <c r="N82" s="9">
        <v>0</v>
      </c>
      <c r="O82" s="9">
        <v>1.29</v>
      </c>
    </row>
    <row r="83" spans="1:15" x14ac:dyDescent="0.25">
      <c r="A83" s="7"/>
      <c r="B83" s="7" t="s">
        <v>56</v>
      </c>
      <c r="C83" s="9">
        <v>200</v>
      </c>
      <c r="D83" s="9">
        <v>0.2</v>
      </c>
      <c r="E83" s="9">
        <v>0</v>
      </c>
      <c r="F83" s="9">
        <v>14</v>
      </c>
      <c r="G83" s="9">
        <v>28</v>
      </c>
      <c r="H83" s="9">
        <v>0</v>
      </c>
      <c r="I83" s="9">
        <v>0</v>
      </c>
      <c r="J83" s="9">
        <v>0</v>
      </c>
      <c r="K83" s="9">
        <v>0</v>
      </c>
      <c r="L83" s="9">
        <v>6</v>
      </c>
      <c r="M83" s="9">
        <v>0</v>
      </c>
      <c r="N83" s="9">
        <v>0</v>
      </c>
      <c r="O83" s="9">
        <v>0.4</v>
      </c>
    </row>
    <row r="84" spans="1:15" x14ac:dyDescent="0.25">
      <c r="A84" s="7"/>
      <c r="B84" s="7" t="s">
        <v>63</v>
      </c>
      <c r="C84" s="9">
        <v>20</v>
      </c>
      <c r="D84" s="9">
        <v>1.52</v>
      </c>
      <c r="E84" s="9">
        <v>0.156</v>
      </c>
      <c r="F84" s="9">
        <v>9.8320000000000007</v>
      </c>
      <c r="G84" s="9">
        <v>47</v>
      </c>
      <c r="H84" s="9">
        <v>0</v>
      </c>
      <c r="I84" s="9">
        <v>0</v>
      </c>
      <c r="J84" s="9">
        <v>0</v>
      </c>
      <c r="K84" s="9">
        <v>0</v>
      </c>
      <c r="L84" s="9">
        <v>4.8</v>
      </c>
      <c r="M84" s="9">
        <v>0</v>
      </c>
      <c r="N84" s="9">
        <v>6.8</v>
      </c>
      <c r="O84" s="9">
        <v>4.0000000000000001E-3</v>
      </c>
    </row>
    <row r="85" spans="1:15" x14ac:dyDescent="0.25">
      <c r="A85" s="7"/>
      <c r="B85" s="7" t="s">
        <v>64</v>
      </c>
      <c r="C85" s="9">
        <v>30</v>
      </c>
      <c r="D85" s="9">
        <v>2.5499999999999998</v>
      </c>
      <c r="E85" s="9">
        <v>99</v>
      </c>
      <c r="F85" s="9">
        <v>14.49</v>
      </c>
      <c r="G85" s="9">
        <v>77.7</v>
      </c>
      <c r="H85" s="9">
        <v>0.09</v>
      </c>
      <c r="I85" s="9">
        <v>0</v>
      </c>
      <c r="J85" s="9">
        <v>0</v>
      </c>
      <c r="K85" s="9">
        <v>0</v>
      </c>
      <c r="L85" s="9">
        <v>15.75</v>
      </c>
      <c r="M85" s="9">
        <v>71.099999999999994</v>
      </c>
      <c r="N85" s="9">
        <v>21.15</v>
      </c>
      <c r="O85" s="9">
        <v>1.7549999999999999</v>
      </c>
    </row>
    <row r="86" spans="1:15" s="2" customFormat="1" x14ac:dyDescent="0.25">
      <c r="A86" s="7"/>
      <c r="B86" s="7" t="s">
        <v>30</v>
      </c>
      <c r="C86" s="9">
        <v>100</v>
      </c>
      <c r="D86" s="9">
        <v>0.35</v>
      </c>
      <c r="E86" s="9">
        <v>0.35</v>
      </c>
      <c r="F86" s="9">
        <v>8.6199999999999992</v>
      </c>
      <c r="G86" s="9">
        <v>36.6</v>
      </c>
      <c r="H86" s="9">
        <v>0</v>
      </c>
      <c r="I86" s="9">
        <v>16.690000000000001</v>
      </c>
      <c r="J86" s="9">
        <v>0</v>
      </c>
      <c r="K86" s="9">
        <v>0</v>
      </c>
      <c r="L86" s="9">
        <v>16.48</v>
      </c>
      <c r="M86" s="9">
        <v>0</v>
      </c>
      <c r="N86" s="9">
        <v>0</v>
      </c>
      <c r="O86" s="9">
        <v>0.20599999999999999</v>
      </c>
    </row>
    <row r="87" spans="1:15" s="2" customFormat="1" x14ac:dyDescent="0.25">
      <c r="A87" s="7"/>
      <c r="B87" s="21" t="s">
        <v>65</v>
      </c>
      <c r="C87" s="20">
        <f t="shared" ref="C87:O87" si="13">SUM(C79:C86)</f>
        <v>860</v>
      </c>
      <c r="D87" s="20">
        <f t="shared" si="13"/>
        <v>35.72</v>
      </c>
      <c r="E87" s="20">
        <f t="shared" si="13"/>
        <v>127.57399999999998</v>
      </c>
      <c r="F87" s="20">
        <f t="shared" si="13"/>
        <v>96.742000000000004</v>
      </c>
      <c r="G87" s="20">
        <f t="shared" si="13"/>
        <v>747.71</v>
      </c>
      <c r="H87" s="20">
        <f t="shared" si="13"/>
        <v>0.30600000000000005</v>
      </c>
      <c r="I87" s="20">
        <f t="shared" si="13"/>
        <v>40.290000000000006</v>
      </c>
      <c r="J87" s="20">
        <f t="shared" si="13"/>
        <v>21</v>
      </c>
      <c r="K87" s="20">
        <f t="shared" si="13"/>
        <v>0</v>
      </c>
      <c r="L87" s="20">
        <f t="shared" si="13"/>
        <v>114.83</v>
      </c>
      <c r="M87" s="20">
        <f t="shared" si="13"/>
        <v>108.27</v>
      </c>
      <c r="N87" s="20">
        <f t="shared" si="13"/>
        <v>49.07</v>
      </c>
      <c r="O87" s="20">
        <f t="shared" si="13"/>
        <v>5.8290000000000006</v>
      </c>
    </row>
    <row r="88" spans="1:15" x14ac:dyDescent="0.25">
      <c r="A88" s="7"/>
      <c r="B88" s="6" t="s">
        <v>24</v>
      </c>
      <c r="C88" s="10">
        <f t="shared" ref="C88:O88" si="14">SUM(C77+C87)</f>
        <v>1360</v>
      </c>
      <c r="D88" s="10">
        <f t="shared" si="14"/>
        <v>48.54</v>
      </c>
      <c r="E88" s="10">
        <f t="shared" si="14"/>
        <v>145.99399999999997</v>
      </c>
      <c r="F88" s="10">
        <f t="shared" si="14"/>
        <v>217.75200000000001</v>
      </c>
      <c r="G88" s="10">
        <f t="shared" si="14"/>
        <v>1421.8400000000001</v>
      </c>
      <c r="H88" s="10">
        <f t="shared" si="14"/>
        <v>0.36400000000000005</v>
      </c>
      <c r="I88" s="10">
        <f t="shared" si="14"/>
        <v>41.360000000000007</v>
      </c>
      <c r="J88" s="10">
        <f t="shared" si="14"/>
        <v>21</v>
      </c>
      <c r="K88" s="10">
        <f t="shared" si="14"/>
        <v>0</v>
      </c>
      <c r="L88" s="10">
        <f t="shared" si="14"/>
        <v>287.52</v>
      </c>
      <c r="M88" s="10">
        <f t="shared" si="14"/>
        <v>108.27</v>
      </c>
      <c r="N88" s="10">
        <f t="shared" si="14"/>
        <v>49.07</v>
      </c>
      <c r="O88" s="10">
        <f t="shared" si="14"/>
        <v>7.0990000000000002</v>
      </c>
    </row>
    <row r="89" spans="1:15" x14ac:dyDescent="0.25">
      <c r="A89" s="7"/>
      <c r="B89" s="6" t="s">
        <v>33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</row>
    <row r="90" spans="1:15" x14ac:dyDescent="0.25">
      <c r="A90" s="7"/>
      <c r="B90" s="6" t="s">
        <v>18</v>
      </c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</row>
    <row r="91" spans="1:15" x14ac:dyDescent="0.25">
      <c r="A91" s="7"/>
      <c r="B91" s="8" t="s">
        <v>83</v>
      </c>
      <c r="C91" s="9">
        <v>200</v>
      </c>
      <c r="D91" s="9">
        <v>8.16</v>
      </c>
      <c r="E91" s="9">
        <v>10.24</v>
      </c>
      <c r="F91" s="9">
        <v>33.840000000000003</v>
      </c>
      <c r="G91" s="9">
        <v>260</v>
      </c>
      <c r="H91" s="9">
        <v>0.1</v>
      </c>
      <c r="I91" s="9">
        <v>0.92</v>
      </c>
      <c r="J91" s="9">
        <v>0</v>
      </c>
      <c r="K91" s="9">
        <v>0</v>
      </c>
      <c r="L91" s="9">
        <v>211.62</v>
      </c>
      <c r="M91" s="9">
        <v>0</v>
      </c>
      <c r="N91" s="9">
        <v>0</v>
      </c>
      <c r="O91" s="9">
        <v>0.5</v>
      </c>
    </row>
    <row r="92" spans="1:15" x14ac:dyDescent="0.25">
      <c r="A92" s="7"/>
      <c r="B92" s="8" t="s">
        <v>56</v>
      </c>
      <c r="C92" s="11">
        <v>200</v>
      </c>
      <c r="D92" s="11">
        <v>0.2</v>
      </c>
      <c r="E92" s="11">
        <v>0</v>
      </c>
      <c r="F92" s="11">
        <v>14</v>
      </c>
      <c r="G92" s="11">
        <v>28</v>
      </c>
      <c r="H92" s="11">
        <v>0</v>
      </c>
      <c r="I92" s="11">
        <v>0</v>
      </c>
      <c r="J92" s="11">
        <v>0</v>
      </c>
      <c r="K92" s="11">
        <v>0</v>
      </c>
      <c r="L92" s="11">
        <v>6</v>
      </c>
      <c r="M92" s="11">
        <v>0</v>
      </c>
      <c r="N92" s="11">
        <v>0</v>
      </c>
      <c r="O92" s="11">
        <v>0.4</v>
      </c>
    </row>
    <row r="93" spans="1:15" x14ac:dyDescent="0.25">
      <c r="A93" s="7"/>
      <c r="B93" s="7" t="s">
        <v>75</v>
      </c>
      <c r="C93" s="9">
        <v>100</v>
      </c>
      <c r="D93" s="9">
        <v>7.44</v>
      </c>
      <c r="E93" s="9">
        <v>11.8</v>
      </c>
      <c r="F93" s="9">
        <v>74.400000000000006</v>
      </c>
      <c r="G93" s="9">
        <v>436</v>
      </c>
      <c r="H93" s="9">
        <v>0.08</v>
      </c>
      <c r="I93" s="9">
        <v>0</v>
      </c>
      <c r="J93" s="9">
        <v>0</v>
      </c>
      <c r="K93" s="9">
        <v>0</v>
      </c>
      <c r="L93" s="9">
        <v>29</v>
      </c>
      <c r="M93" s="9">
        <v>0</v>
      </c>
      <c r="N93" s="9">
        <v>0</v>
      </c>
      <c r="O93" s="9">
        <v>2.1</v>
      </c>
    </row>
    <row r="94" spans="1:15" s="2" customFormat="1" x14ac:dyDescent="0.25">
      <c r="A94" s="7"/>
      <c r="B94" s="21" t="s">
        <v>65</v>
      </c>
      <c r="C94" s="20">
        <f t="shared" ref="C94:O94" si="15">SUM(C91:C93)</f>
        <v>500</v>
      </c>
      <c r="D94" s="20">
        <f t="shared" si="15"/>
        <v>15.8</v>
      </c>
      <c r="E94" s="20">
        <f t="shared" si="15"/>
        <v>22.04</v>
      </c>
      <c r="F94" s="20">
        <f t="shared" si="15"/>
        <v>122.24000000000001</v>
      </c>
      <c r="G94" s="20">
        <f t="shared" si="15"/>
        <v>724</v>
      </c>
      <c r="H94" s="20">
        <f t="shared" si="15"/>
        <v>0.18</v>
      </c>
      <c r="I94" s="20">
        <f t="shared" si="15"/>
        <v>0.92</v>
      </c>
      <c r="J94" s="20">
        <f t="shared" si="15"/>
        <v>0</v>
      </c>
      <c r="K94" s="20">
        <f t="shared" si="15"/>
        <v>0</v>
      </c>
      <c r="L94" s="20">
        <f t="shared" si="15"/>
        <v>246.62</v>
      </c>
      <c r="M94" s="20">
        <f t="shared" si="15"/>
        <v>0</v>
      </c>
      <c r="N94" s="20">
        <f t="shared" si="15"/>
        <v>0</v>
      </c>
      <c r="O94" s="20">
        <f t="shared" si="15"/>
        <v>3</v>
      </c>
    </row>
    <row r="95" spans="1:15" x14ac:dyDescent="0.25">
      <c r="A95" s="7"/>
      <c r="B95" s="6" t="s">
        <v>21</v>
      </c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</row>
    <row r="96" spans="1:15" ht="15" customHeight="1" x14ac:dyDescent="0.25">
      <c r="A96" s="7"/>
      <c r="B96" s="8" t="s">
        <v>67</v>
      </c>
      <c r="C96" s="9">
        <v>60</v>
      </c>
      <c r="D96" s="9">
        <v>0.58799999999999997</v>
      </c>
      <c r="E96" s="9">
        <v>3.1080000000000001</v>
      </c>
      <c r="F96" s="9">
        <v>7.992</v>
      </c>
      <c r="G96" s="9">
        <v>60.713999999999999</v>
      </c>
      <c r="H96" s="9">
        <v>6.0000000000000001E-3</v>
      </c>
      <c r="I96" s="9">
        <v>14.214</v>
      </c>
      <c r="J96" s="9">
        <v>0</v>
      </c>
      <c r="K96" s="9">
        <v>0</v>
      </c>
      <c r="L96" s="9">
        <v>21.966000000000001</v>
      </c>
      <c r="M96" s="9">
        <v>0</v>
      </c>
      <c r="N96" s="9">
        <v>0</v>
      </c>
      <c r="O96" s="9">
        <v>0.63600000000000001</v>
      </c>
    </row>
    <row r="97" spans="1:15" x14ac:dyDescent="0.25">
      <c r="A97" s="7"/>
      <c r="B97" s="7" t="s">
        <v>84</v>
      </c>
      <c r="C97" s="9">
        <v>200</v>
      </c>
      <c r="D97" s="9">
        <v>4.4000000000000004</v>
      </c>
      <c r="E97" s="9">
        <v>4.2</v>
      </c>
      <c r="F97" s="9">
        <v>13.27</v>
      </c>
      <c r="G97" s="9">
        <v>118.6</v>
      </c>
      <c r="H97" s="9">
        <v>0.08</v>
      </c>
      <c r="I97" s="9">
        <v>6.03</v>
      </c>
      <c r="J97" s="9">
        <v>0</v>
      </c>
      <c r="K97" s="9">
        <v>0</v>
      </c>
      <c r="L97" s="9">
        <v>21.16</v>
      </c>
      <c r="M97" s="9">
        <v>57.56</v>
      </c>
      <c r="N97" s="9">
        <v>20.75</v>
      </c>
      <c r="O97" s="9">
        <v>0.78</v>
      </c>
    </row>
    <row r="98" spans="1:15" x14ac:dyDescent="0.25">
      <c r="A98" s="7"/>
      <c r="B98" s="7" t="s">
        <v>85</v>
      </c>
      <c r="C98" s="9">
        <v>150</v>
      </c>
      <c r="D98" s="9">
        <v>3.72</v>
      </c>
      <c r="E98" s="9">
        <v>3.54</v>
      </c>
      <c r="F98" s="9">
        <v>37.619999999999997</v>
      </c>
      <c r="G98" s="9">
        <v>201</v>
      </c>
      <c r="H98" s="9">
        <v>7.4999999999999997E-2</v>
      </c>
      <c r="I98" s="9">
        <v>8.4749999999999996</v>
      </c>
      <c r="J98" s="9">
        <v>0</v>
      </c>
      <c r="K98" s="9">
        <v>0</v>
      </c>
      <c r="L98" s="9">
        <v>55.32</v>
      </c>
      <c r="M98" s="9">
        <v>0</v>
      </c>
      <c r="N98" s="9">
        <v>0</v>
      </c>
      <c r="O98" s="9">
        <v>1.2150000000000001</v>
      </c>
    </row>
    <row r="99" spans="1:15" x14ac:dyDescent="0.25">
      <c r="A99" s="7"/>
      <c r="B99" s="7" t="s">
        <v>69</v>
      </c>
      <c r="C99" s="22" t="s">
        <v>70</v>
      </c>
      <c r="D99" s="9">
        <v>13.483000000000001</v>
      </c>
      <c r="E99" s="9">
        <v>3.7069999999999999</v>
      </c>
      <c r="F99" s="9">
        <v>2.6850000000000001</v>
      </c>
      <c r="G99" s="9">
        <v>98.811000000000007</v>
      </c>
      <c r="H99" s="9">
        <v>8.4000000000000005E-2</v>
      </c>
      <c r="I99" s="9">
        <v>0</v>
      </c>
      <c r="J99" s="9">
        <v>0</v>
      </c>
      <c r="K99" s="9">
        <v>0</v>
      </c>
      <c r="L99" s="9">
        <v>12.313000000000001</v>
      </c>
      <c r="M99" s="9">
        <v>0</v>
      </c>
      <c r="N99" s="9">
        <v>0</v>
      </c>
      <c r="O99" s="9">
        <v>0.92600000000000005</v>
      </c>
    </row>
    <row r="100" spans="1:15" x14ac:dyDescent="0.25">
      <c r="A100" s="7"/>
      <c r="B100" s="8" t="s">
        <v>56</v>
      </c>
      <c r="C100" s="9">
        <v>200</v>
      </c>
      <c r="D100" s="9">
        <v>0.2</v>
      </c>
      <c r="E100" s="9">
        <v>0</v>
      </c>
      <c r="F100" s="9">
        <v>14</v>
      </c>
      <c r="G100" s="9">
        <v>28</v>
      </c>
      <c r="H100" s="9">
        <v>0</v>
      </c>
      <c r="I100" s="9">
        <v>0</v>
      </c>
      <c r="J100" s="9">
        <v>0</v>
      </c>
      <c r="K100" s="9">
        <v>0</v>
      </c>
      <c r="L100" s="9">
        <v>6</v>
      </c>
      <c r="M100" s="9">
        <v>0</v>
      </c>
      <c r="N100" s="9">
        <v>0</v>
      </c>
      <c r="O100" s="9">
        <v>0.4</v>
      </c>
    </row>
    <row r="101" spans="1:15" x14ac:dyDescent="0.25">
      <c r="A101" s="7"/>
      <c r="B101" s="7" t="s">
        <v>63</v>
      </c>
      <c r="C101" s="9">
        <v>20</v>
      </c>
      <c r="D101" s="9">
        <v>1.52</v>
      </c>
      <c r="E101" s="9">
        <v>0.156</v>
      </c>
      <c r="F101" s="9">
        <v>9.8320000000000007</v>
      </c>
      <c r="G101" s="9">
        <v>47</v>
      </c>
      <c r="H101" s="9">
        <v>0</v>
      </c>
      <c r="I101" s="9">
        <v>0</v>
      </c>
      <c r="J101" s="9">
        <v>0</v>
      </c>
      <c r="K101" s="9">
        <v>0</v>
      </c>
      <c r="L101" s="9">
        <v>4.8</v>
      </c>
      <c r="M101" s="9">
        <v>0</v>
      </c>
      <c r="N101" s="9">
        <v>6.8</v>
      </c>
      <c r="O101" s="9">
        <v>4.0000000000000001E-3</v>
      </c>
    </row>
    <row r="102" spans="1:15" x14ac:dyDescent="0.25">
      <c r="A102" s="7"/>
      <c r="B102" s="7" t="s">
        <v>64</v>
      </c>
      <c r="C102" s="9">
        <v>30</v>
      </c>
      <c r="D102" s="9">
        <v>2.5499999999999998</v>
      </c>
      <c r="E102" s="9">
        <v>0.99</v>
      </c>
      <c r="F102" s="9">
        <v>14.49</v>
      </c>
      <c r="G102" s="9">
        <v>77.7</v>
      </c>
      <c r="H102" s="9">
        <v>0.09</v>
      </c>
      <c r="I102" s="9">
        <v>0</v>
      </c>
      <c r="J102" s="9">
        <v>0</v>
      </c>
      <c r="K102" s="9">
        <v>0</v>
      </c>
      <c r="L102" s="9">
        <v>15.75</v>
      </c>
      <c r="M102" s="9">
        <v>71.099999999999994</v>
      </c>
      <c r="N102" s="9">
        <v>21.15</v>
      </c>
      <c r="O102" s="9">
        <v>1.7549999999999999</v>
      </c>
    </row>
    <row r="103" spans="1:15" s="2" customFormat="1" x14ac:dyDescent="0.25">
      <c r="A103" s="7"/>
      <c r="B103" s="7" t="s">
        <v>38</v>
      </c>
      <c r="C103" s="9">
        <v>100</v>
      </c>
      <c r="D103" s="9">
        <v>0.63</v>
      </c>
      <c r="E103" s="9">
        <v>0.14000000000000001</v>
      </c>
      <c r="F103" s="9">
        <v>7.29</v>
      </c>
      <c r="G103" s="9">
        <v>28</v>
      </c>
      <c r="H103" s="9">
        <v>2.8000000000000001E-2</v>
      </c>
      <c r="I103" s="9">
        <v>42</v>
      </c>
      <c r="J103" s="9">
        <v>0</v>
      </c>
      <c r="K103" s="9">
        <v>0</v>
      </c>
      <c r="L103" s="9">
        <v>23.8</v>
      </c>
      <c r="M103" s="9">
        <v>0</v>
      </c>
      <c r="N103" s="9">
        <v>0</v>
      </c>
      <c r="O103" s="9">
        <v>0.24</v>
      </c>
    </row>
    <row r="104" spans="1:15" s="2" customFormat="1" x14ac:dyDescent="0.25">
      <c r="A104" s="7"/>
      <c r="B104" s="21" t="s">
        <v>65</v>
      </c>
      <c r="C104" s="20">
        <v>935</v>
      </c>
      <c r="D104" s="20">
        <f t="shared" ref="D104:O104" si="16">SUM(D96:D103)</f>
        <v>27.091000000000001</v>
      </c>
      <c r="E104" s="20">
        <f t="shared" si="16"/>
        <v>15.841000000000001</v>
      </c>
      <c r="F104" s="20">
        <f t="shared" si="16"/>
        <v>107.179</v>
      </c>
      <c r="G104" s="20">
        <f t="shared" si="16"/>
        <v>659.82500000000005</v>
      </c>
      <c r="H104" s="20">
        <f t="shared" si="16"/>
        <v>0.36299999999999999</v>
      </c>
      <c r="I104" s="20">
        <f t="shared" si="16"/>
        <v>70.718999999999994</v>
      </c>
      <c r="J104" s="20">
        <f t="shared" si="16"/>
        <v>0</v>
      </c>
      <c r="K104" s="20">
        <f t="shared" si="16"/>
        <v>0</v>
      </c>
      <c r="L104" s="20">
        <f t="shared" si="16"/>
        <v>161.10900000000001</v>
      </c>
      <c r="M104" s="20">
        <f t="shared" si="16"/>
        <v>128.66</v>
      </c>
      <c r="N104" s="20">
        <f t="shared" si="16"/>
        <v>48.7</v>
      </c>
      <c r="O104" s="20">
        <f t="shared" si="16"/>
        <v>5.9560000000000004</v>
      </c>
    </row>
    <row r="105" spans="1:15" x14ac:dyDescent="0.25">
      <c r="A105" s="7"/>
      <c r="B105" s="6" t="s">
        <v>24</v>
      </c>
      <c r="C105" s="10">
        <f t="shared" ref="C105:I105" si="17">SUM(C94+C104)</f>
        <v>1435</v>
      </c>
      <c r="D105" s="10">
        <f t="shared" si="17"/>
        <v>42.891000000000005</v>
      </c>
      <c r="E105" s="10">
        <f t="shared" si="17"/>
        <v>37.881</v>
      </c>
      <c r="F105" s="10">
        <f t="shared" si="17"/>
        <v>229.41900000000001</v>
      </c>
      <c r="G105" s="10">
        <f t="shared" si="17"/>
        <v>1383.825</v>
      </c>
      <c r="H105" s="10">
        <f t="shared" si="17"/>
        <v>0.54299999999999993</v>
      </c>
      <c r="I105" s="10">
        <f t="shared" si="17"/>
        <v>71.638999999999996</v>
      </c>
      <c r="J105" s="10">
        <f>SUM(J91:J103)</f>
        <v>0</v>
      </c>
      <c r="K105" s="10">
        <f>SUM(K91:K103)</f>
        <v>0</v>
      </c>
      <c r="L105" s="10">
        <f>SUM(L94+L104)</f>
        <v>407.72900000000004</v>
      </c>
      <c r="M105" s="10">
        <f>SUM(M94+M104)</f>
        <v>128.66</v>
      </c>
      <c r="N105" s="10">
        <f>SUM(N94+N104)</f>
        <v>48.7</v>
      </c>
      <c r="O105" s="10">
        <f>SUM(O94+O104)</f>
        <v>8.9559999999999995</v>
      </c>
    </row>
    <row r="106" spans="1:15" x14ac:dyDescent="0.25">
      <c r="A106" s="7"/>
      <c r="B106" s="6" t="s">
        <v>35</v>
      </c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</row>
    <row r="107" spans="1:15" x14ac:dyDescent="0.25">
      <c r="A107" s="7"/>
      <c r="B107" s="6" t="s">
        <v>18</v>
      </c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</row>
    <row r="108" spans="1:15" ht="30" x14ac:dyDescent="0.25">
      <c r="A108" s="7"/>
      <c r="B108" s="8" t="s">
        <v>19</v>
      </c>
      <c r="C108" s="9">
        <v>200</v>
      </c>
      <c r="D108" s="9">
        <v>8.16</v>
      </c>
      <c r="E108" s="9">
        <v>10.24</v>
      </c>
      <c r="F108" s="9">
        <v>33.840000000000003</v>
      </c>
      <c r="G108" s="9">
        <v>260</v>
      </c>
      <c r="H108" s="9">
        <v>0.1</v>
      </c>
      <c r="I108" s="9">
        <v>0.92</v>
      </c>
      <c r="J108" s="9">
        <v>0</v>
      </c>
      <c r="K108" s="9">
        <v>0</v>
      </c>
      <c r="L108" s="16">
        <v>211.62</v>
      </c>
      <c r="M108" s="9">
        <v>0</v>
      </c>
      <c r="N108" s="9">
        <v>0</v>
      </c>
      <c r="O108" s="9">
        <v>0.5</v>
      </c>
    </row>
    <row r="109" spans="1:15" x14ac:dyDescent="0.25">
      <c r="A109" s="7"/>
      <c r="B109" s="15" t="s">
        <v>56</v>
      </c>
      <c r="C109" s="5">
        <v>200</v>
      </c>
      <c r="D109" s="5">
        <v>0.2</v>
      </c>
      <c r="E109" s="5">
        <v>0</v>
      </c>
      <c r="F109" s="5">
        <v>14</v>
      </c>
      <c r="G109" s="5">
        <v>28</v>
      </c>
      <c r="H109" s="5">
        <v>0</v>
      </c>
      <c r="I109" s="5">
        <v>0</v>
      </c>
      <c r="J109" s="5">
        <v>0</v>
      </c>
      <c r="K109" s="5">
        <v>0</v>
      </c>
      <c r="L109" s="17">
        <v>6</v>
      </c>
      <c r="M109" s="5">
        <v>0</v>
      </c>
      <c r="N109" s="5">
        <v>0</v>
      </c>
      <c r="O109" s="5">
        <v>0.4</v>
      </c>
    </row>
    <row r="110" spans="1:15" ht="15" customHeight="1" x14ac:dyDescent="0.25">
      <c r="A110" s="7"/>
      <c r="B110" s="8" t="s">
        <v>59</v>
      </c>
      <c r="C110" s="9">
        <v>100</v>
      </c>
      <c r="D110" s="9">
        <v>7.44</v>
      </c>
      <c r="E110" s="9">
        <v>11.8</v>
      </c>
      <c r="F110" s="9">
        <v>74.400000000000006</v>
      </c>
      <c r="G110" s="9">
        <v>436</v>
      </c>
      <c r="H110" s="9">
        <v>0.08</v>
      </c>
      <c r="I110" s="9">
        <v>0</v>
      </c>
      <c r="J110" s="9">
        <v>0</v>
      </c>
      <c r="K110" s="9">
        <v>0</v>
      </c>
      <c r="L110" s="18">
        <v>29</v>
      </c>
      <c r="M110" s="9">
        <v>0</v>
      </c>
      <c r="N110" s="9">
        <v>0</v>
      </c>
      <c r="O110" s="9">
        <v>2.1</v>
      </c>
    </row>
    <row r="111" spans="1:15" s="2" customFormat="1" ht="15" customHeight="1" x14ac:dyDescent="0.25">
      <c r="A111" s="7"/>
      <c r="B111" s="19" t="s">
        <v>65</v>
      </c>
      <c r="C111" s="20">
        <f t="shared" ref="C111" si="18">SUM(C108:C110)</f>
        <v>500</v>
      </c>
      <c r="D111" s="20">
        <f t="shared" ref="D111" si="19">SUM(D108:D110)</f>
        <v>15.8</v>
      </c>
      <c r="E111" s="20">
        <f t="shared" ref="E111" si="20">SUM(E108:E110)</f>
        <v>22.04</v>
      </c>
      <c r="F111" s="20">
        <f t="shared" ref="F111" si="21">SUM(F108:F110)</f>
        <v>122.24000000000001</v>
      </c>
      <c r="G111" s="20">
        <f t="shared" ref="G111" si="22">SUM(G108:G110)</f>
        <v>724</v>
      </c>
      <c r="H111" s="20">
        <f t="shared" ref="H111" si="23">SUM(H108:H110)</f>
        <v>0.18</v>
      </c>
      <c r="I111" s="20">
        <f t="shared" ref="I111" si="24">SUM(I108:I110)</f>
        <v>0.92</v>
      </c>
      <c r="J111" s="20">
        <f t="shared" ref="J111" si="25">SUM(J108:J110)</f>
        <v>0</v>
      </c>
      <c r="K111" s="20">
        <f t="shared" ref="K111" si="26">SUM(K108:K110)</f>
        <v>0</v>
      </c>
      <c r="L111" s="20">
        <f t="shared" ref="L111" si="27">SUM(L108:L110)</f>
        <v>246.62</v>
      </c>
      <c r="M111" s="20">
        <f t="shared" ref="M111" si="28">SUM(M108:M110)</f>
        <v>0</v>
      </c>
      <c r="N111" s="20">
        <f t="shared" ref="N111" si="29">SUM(N108:N110)</f>
        <v>0</v>
      </c>
      <c r="O111" s="20">
        <f t="shared" ref="O111" si="30">SUM(O108:O110)</f>
        <v>3</v>
      </c>
    </row>
    <row r="112" spans="1:15" x14ac:dyDescent="0.25">
      <c r="A112" s="7"/>
      <c r="B112" s="6" t="s">
        <v>21</v>
      </c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</row>
    <row r="113" spans="1:15" x14ac:dyDescent="0.25">
      <c r="A113" s="7"/>
      <c r="B113" s="8" t="s">
        <v>60</v>
      </c>
      <c r="C113" s="9">
        <v>60</v>
      </c>
      <c r="D113" s="9">
        <v>0.48</v>
      </c>
      <c r="E113" s="9">
        <v>2.7</v>
      </c>
      <c r="F113" s="9">
        <v>1.8</v>
      </c>
      <c r="G113" s="9">
        <v>33</v>
      </c>
      <c r="H113" s="9">
        <v>1.2E-2</v>
      </c>
      <c r="I113" s="9">
        <v>2.3039999999999998</v>
      </c>
      <c r="J113" s="9">
        <v>0</v>
      </c>
      <c r="K113" s="9">
        <v>0</v>
      </c>
      <c r="L113" s="9">
        <v>7.3739999999999997</v>
      </c>
      <c r="M113" s="9">
        <v>0</v>
      </c>
      <c r="N113" s="9">
        <v>0</v>
      </c>
      <c r="O113" s="9">
        <v>0.1908</v>
      </c>
    </row>
    <row r="114" spans="1:15" x14ac:dyDescent="0.25">
      <c r="A114" s="7"/>
      <c r="B114" s="8" t="s">
        <v>61</v>
      </c>
      <c r="C114" s="9">
        <v>200</v>
      </c>
      <c r="D114" s="9">
        <v>1.4</v>
      </c>
      <c r="E114" s="9">
        <v>4.66</v>
      </c>
      <c r="F114" s="9">
        <v>6.72</v>
      </c>
      <c r="G114" s="9">
        <v>77.66</v>
      </c>
      <c r="H114" s="9">
        <v>0.04</v>
      </c>
      <c r="I114" s="9">
        <v>9.58</v>
      </c>
      <c r="J114" s="9">
        <v>0</v>
      </c>
      <c r="K114" s="9">
        <v>0</v>
      </c>
      <c r="L114" s="9">
        <v>25.94</v>
      </c>
      <c r="M114" s="9">
        <v>0</v>
      </c>
      <c r="N114" s="9">
        <v>0</v>
      </c>
      <c r="O114" s="9">
        <v>0.56000000000000005</v>
      </c>
    </row>
    <row r="115" spans="1:15" x14ac:dyDescent="0.25">
      <c r="A115" s="7"/>
      <c r="B115" s="7" t="s">
        <v>27</v>
      </c>
      <c r="C115" s="9">
        <v>150</v>
      </c>
      <c r="D115" s="9">
        <v>5.52</v>
      </c>
      <c r="E115" s="9">
        <v>4.5199999999999996</v>
      </c>
      <c r="F115" s="9">
        <v>26.45</v>
      </c>
      <c r="G115" s="9">
        <v>168.45</v>
      </c>
      <c r="H115" s="9">
        <v>0.06</v>
      </c>
      <c r="I115" s="9">
        <v>0</v>
      </c>
      <c r="J115" s="9">
        <v>21</v>
      </c>
      <c r="K115" s="9">
        <v>0</v>
      </c>
      <c r="L115" s="9">
        <v>4.8600000000000003</v>
      </c>
      <c r="M115" s="9">
        <v>37.17</v>
      </c>
      <c r="N115" s="9">
        <v>21.12</v>
      </c>
      <c r="O115" s="9">
        <v>1.1100000000000001</v>
      </c>
    </row>
    <row r="116" spans="1:15" x14ac:dyDescent="0.25">
      <c r="A116" s="7"/>
      <c r="B116" s="7" t="s">
        <v>62</v>
      </c>
      <c r="C116" s="9">
        <v>100</v>
      </c>
      <c r="D116" s="9">
        <v>10.4</v>
      </c>
      <c r="E116" s="9">
        <v>20</v>
      </c>
      <c r="F116" s="9">
        <v>21.2</v>
      </c>
      <c r="G116" s="9">
        <v>224</v>
      </c>
      <c r="H116" s="9">
        <v>0.04</v>
      </c>
      <c r="I116" s="9">
        <v>0</v>
      </c>
      <c r="J116" s="9">
        <v>0</v>
      </c>
      <c r="K116" s="9">
        <v>0</v>
      </c>
      <c r="L116" s="9">
        <v>24</v>
      </c>
      <c r="M116" s="9">
        <v>159</v>
      </c>
      <c r="N116" s="9">
        <v>20</v>
      </c>
      <c r="O116" s="9">
        <v>1.8</v>
      </c>
    </row>
    <row r="117" spans="1:15" x14ac:dyDescent="0.25">
      <c r="A117" s="7"/>
      <c r="B117" s="7" t="s">
        <v>56</v>
      </c>
      <c r="C117" s="9">
        <v>200</v>
      </c>
      <c r="D117" s="9">
        <v>0.2</v>
      </c>
      <c r="E117" s="9">
        <v>0</v>
      </c>
      <c r="F117" s="9">
        <v>14</v>
      </c>
      <c r="G117" s="9">
        <v>28</v>
      </c>
      <c r="H117" s="9">
        <v>0</v>
      </c>
      <c r="I117" s="9">
        <v>0</v>
      </c>
      <c r="J117" s="9">
        <v>0</v>
      </c>
      <c r="K117" s="9">
        <v>0</v>
      </c>
      <c r="L117" s="9">
        <v>6</v>
      </c>
      <c r="M117" s="9">
        <v>0</v>
      </c>
      <c r="N117" s="9">
        <v>0</v>
      </c>
      <c r="O117" s="9">
        <v>0.4</v>
      </c>
    </row>
    <row r="118" spans="1:15" x14ac:dyDescent="0.25">
      <c r="A118" s="7"/>
      <c r="B118" s="7" t="s">
        <v>63</v>
      </c>
      <c r="C118" s="9">
        <v>20</v>
      </c>
      <c r="D118" s="9">
        <v>1.52</v>
      </c>
      <c r="E118" s="9">
        <v>0.156</v>
      </c>
      <c r="F118" s="9">
        <v>9.8320000000000007</v>
      </c>
      <c r="G118" s="9">
        <v>47</v>
      </c>
      <c r="H118" s="9">
        <v>0</v>
      </c>
      <c r="I118" s="9">
        <v>0</v>
      </c>
      <c r="J118" s="9">
        <v>0</v>
      </c>
      <c r="K118" s="9">
        <v>0</v>
      </c>
      <c r="L118" s="9">
        <v>4.8</v>
      </c>
      <c r="M118" s="9">
        <v>0</v>
      </c>
      <c r="N118" s="9">
        <v>6.8</v>
      </c>
      <c r="O118" s="9">
        <v>4.0000000000000001E-3</v>
      </c>
    </row>
    <row r="119" spans="1:15" x14ac:dyDescent="0.25">
      <c r="A119" s="7"/>
      <c r="B119" s="8" t="s">
        <v>64</v>
      </c>
      <c r="C119" s="9">
        <v>30</v>
      </c>
      <c r="D119" s="9">
        <v>2.5499999999999998</v>
      </c>
      <c r="E119" s="9">
        <v>0.99</v>
      </c>
      <c r="F119" s="9">
        <v>14.49</v>
      </c>
      <c r="G119" s="9">
        <v>77.7</v>
      </c>
      <c r="H119" s="9">
        <v>0.09</v>
      </c>
      <c r="I119" s="9">
        <v>0</v>
      </c>
      <c r="J119" s="9">
        <v>0</v>
      </c>
      <c r="K119" s="9">
        <v>0</v>
      </c>
      <c r="L119" s="9">
        <v>15.75</v>
      </c>
      <c r="M119" s="9">
        <v>71.099999999999994</v>
      </c>
      <c r="N119" s="9">
        <v>21.15</v>
      </c>
      <c r="O119" s="9">
        <v>1.7549999999999999</v>
      </c>
    </row>
    <row r="120" spans="1:15" x14ac:dyDescent="0.25">
      <c r="A120" s="7"/>
      <c r="B120" s="7" t="s">
        <v>36</v>
      </c>
      <c r="C120" s="9">
        <v>100</v>
      </c>
      <c r="D120" s="9">
        <v>1.1100000000000001</v>
      </c>
      <c r="E120" s="9">
        <v>0</v>
      </c>
      <c r="F120" s="9">
        <v>16.579999999999998</v>
      </c>
      <c r="G120" s="9">
        <v>67.34</v>
      </c>
      <c r="H120" s="9">
        <v>0</v>
      </c>
      <c r="I120" s="9">
        <v>16.600000000000001</v>
      </c>
      <c r="J120" s="9">
        <v>0</v>
      </c>
      <c r="K120" s="9">
        <v>0</v>
      </c>
      <c r="L120" s="9">
        <v>16.48</v>
      </c>
      <c r="M120" s="9">
        <v>0</v>
      </c>
      <c r="N120" s="9">
        <v>0</v>
      </c>
      <c r="O120" s="9">
        <v>0.21</v>
      </c>
    </row>
    <row r="121" spans="1:15" s="2" customFormat="1" x14ac:dyDescent="0.25">
      <c r="A121" s="7"/>
      <c r="B121" s="21" t="s">
        <v>65</v>
      </c>
      <c r="C121" s="20">
        <f>SUM(C113:C120)</f>
        <v>860</v>
      </c>
      <c r="D121" s="20">
        <f>SUM(D113:D120)</f>
        <v>23.18</v>
      </c>
      <c r="E121" s="20">
        <f>SUM(E113:E120)</f>
        <v>33.026000000000003</v>
      </c>
      <c r="F121" s="20">
        <f>SUM(F113:F120)</f>
        <v>111.072</v>
      </c>
      <c r="G121" s="20">
        <f>SUM(G113:G120)</f>
        <v>723.15000000000009</v>
      </c>
      <c r="H121" s="20"/>
      <c r="I121" s="20">
        <f t="shared" ref="I121:O121" si="31">SUM(I113:I120)</f>
        <v>28.484000000000002</v>
      </c>
      <c r="J121" s="20">
        <f t="shared" si="31"/>
        <v>21</v>
      </c>
      <c r="K121" s="20">
        <f t="shared" si="31"/>
        <v>0</v>
      </c>
      <c r="L121" s="20">
        <f t="shared" si="31"/>
        <v>105.20400000000001</v>
      </c>
      <c r="M121" s="20">
        <f t="shared" si="31"/>
        <v>267.27</v>
      </c>
      <c r="N121" s="20">
        <f t="shared" si="31"/>
        <v>69.069999999999993</v>
      </c>
      <c r="O121" s="20">
        <f t="shared" si="31"/>
        <v>6.0297999999999998</v>
      </c>
    </row>
    <row r="122" spans="1:15" x14ac:dyDescent="0.25">
      <c r="A122" s="7"/>
      <c r="B122" s="6" t="s">
        <v>24</v>
      </c>
      <c r="C122" s="10">
        <f t="shared" ref="C122:O122" si="32">SUM(C111+C121)</f>
        <v>1360</v>
      </c>
      <c r="D122" s="10">
        <f t="shared" si="32"/>
        <v>38.980000000000004</v>
      </c>
      <c r="E122" s="10">
        <f t="shared" si="32"/>
        <v>55.066000000000003</v>
      </c>
      <c r="F122" s="10">
        <f t="shared" si="32"/>
        <v>233.31200000000001</v>
      </c>
      <c r="G122" s="10">
        <f t="shared" si="32"/>
        <v>1447.15</v>
      </c>
      <c r="H122" s="10">
        <f t="shared" si="32"/>
        <v>0.18</v>
      </c>
      <c r="I122" s="10">
        <f t="shared" si="32"/>
        <v>29.404000000000003</v>
      </c>
      <c r="J122" s="10">
        <f t="shared" si="32"/>
        <v>21</v>
      </c>
      <c r="K122" s="10">
        <f t="shared" si="32"/>
        <v>0</v>
      </c>
      <c r="L122" s="10">
        <f t="shared" si="32"/>
        <v>351.82400000000001</v>
      </c>
      <c r="M122" s="10">
        <f t="shared" si="32"/>
        <v>267.27</v>
      </c>
      <c r="N122" s="10">
        <f t="shared" si="32"/>
        <v>69.069999999999993</v>
      </c>
      <c r="O122" s="10">
        <f t="shared" si="32"/>
        <v>9.0297999999999998</v>
      </c>
    </row>
    <row r="123" spans="1:15" x14ac:dyDescent="0.25">
      <c r="A123" s="7"/>
      <c r="B123" s="6" t="s">
        <v>37</v>
      </c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</row>
    <row r="124" spans="1:15" x14ac:dyDescent="0.25">
      <c r="A124" s="7"/>
      <c r="B124" s="6" t="s">
        <v>18</v>
      </c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</row>
    <row r="125" spans="1:15" ht="15" customHeight="1" x14ac:dyDescent="0.25">
      <c r="A125" s="7"/>
      <c r="B125" s="13" t="s">
        <v>66</v>
      </c>
      <c r="C125" s="9">
        <v>250</v>
      </c>
      <c r="D125" s="9">
        <v>5.5</v>
      </c>
      <c r="E125" s="9">
        <v>4.75</v>
      </c>
      <c r="F125" s="9">
        <v>18</v>
      </c>
      <c r="G125" s="9">
        <v>150</v>
      </c>
      <c r="H125" s="9">
        <v>3.7499999999999999E-2</v>
      </c>
      <c r="I125" s="9">
        <v>0</v>
      </c>
      <c r="J125" s="9">
        <v>3.7499999999999999E-2</v>
      </c>
      <c r="K125" s="9">
        <v>3.7499999999999999E-2</v>
      </c>
      <c r="L125" s="9">
        <v>13.75</v>
      </c>
      <c r="M125" s="9">
        <v>0</v>
      </c>
      <c r="N125" s="9">
        <v>32.5</v>
      </c>
      <c r="O125" s="9">
        <v>0</v>
      </c>
    </row>
    <row r="126" spans="1:15" x14ac:dyDescent="0.25">
      <c r="A126" s="7"/>
      <c r="B126" s="15" t="s">
        <v>56</v>
      </c>
      <c r="C126" s="5">
        <v>200</v>
      </c>
      <c r="D126" s="5">
        <v>0.2</v>
      </c>
      <c r="E126" s="5">
        <v>0</v>
      </c>
      <c r="F126" s="5">
        <v>14</v>
      </c>
      <c r="G126" s="5">
        <v>28</v>
      </c>
      <c r="H126" s="5">
        <v>0</v>
      </c>
      <c r="I126" s="5">
        <v>0</v>
      </c>
      <c r="J126" s="5">
        <v>0</v>
      </c>
      <c r="K126" s="5">
        <v>0</v>
      </c>
      <c r="L126" s="5">
        <v>6</v>
      </c>
      <c r="M126" s="5">
        <v>0</v>
      </c>
      <c r="N126" s="5">
        <v>0</v>
      </c>
      <c r="O126" s="5">
        <v>0.4</v>
      </c>
    </row>
    <row r="127" spans="1:15" x14ac:dyDescent="0.25">
      <c r="A127" s="7"/>
      <c r="B127" s="7" t="s">
        <v>23</v>
      </c>
      <c r="C127" s="9">
        <v>50</v>
      </c>
      <c r="D127" s="9">
        <v>3.75</v>
      </c>
      <c r="E127" s="9">
        <v>5.9</v>
      </c>
      <c r="F127" s="9">
        <v>37.200000000000003</v>
      </c>
      <c r="G127" s="9">
        <v>218</v>
      </c>
      <c r="H127" s="9">
        <v>0.04</v>
      </c>
      <c r="I127" s="9">
        <v>0</v>
      </c>
      <c r="J127" s="9">
        <v>0</v>
      </c>
      <c r="K127" s="9">
        <v>0</v>
      </c>
      <c r="L127" s="9">
        <v>14.5</v>
      </c>
      <c r="M127" s="9">
        <v>0</v>
      </c>
      <c r="N127" s="9">
        <v>0</v>
      </c>
      <c r="O127" s="9">
        <v>1.55</v>
      </c>
    </row>
    <row r="128" spans="1:15" x14ac:dyDescent="0.25">
      <c r="A128" s="7"/>
      <c r="B128" s="21" t="s">
        <v>65</v>
      </c>
      <c r="C128" s="20">
        <f t="shared" ref="C128" si="33">SUM(C125:C127)</f>
        <v>500</v>
      </c>
      <c r="D128" s="20">
        <f t="shared" ref="D128" si="34">SUM(D125:D127)</f>
        <v>9.4499999999999993</v>
      </c>
      <c r="E128" s="20">
        <f t="shared" ref="E128" si="35">SUM(E125:E127)</f>
        <v>10.65</v>
      </c>
      <c r="F128" s="20">
        <f t="shared" ref="F128" si="36">SUM(F125:F127)</f>
        <v>69.2</v>
      </c>
      <c r="G128" s="20">
        <f t="shared" ref="G128" si="37">SUM(G125:G127)</f>
        <v>396</v>
      </c>
      <c r="H128" s="20">
        <f t="shared" ref="H128" si="38">SUM(H125:H127)</f>
        <v>7.7499999999999999E-2</v>
      </c>
      <c r="I128" s="20">
        <f t="shared" ref="I128" si="39">SUM(I125:I127)</f>
        <v>0</v>
      </c>
      <c r="J128" s="20">
        <f t="shared" ref="J128" si="40">SUM(J125:J127)</f>
        <v>3.7499999999999999E-2</v>
      </c>
      <c r="K128" s="20">
        <f t="shared" ref="K128" si="41">SUM(K125:K127)</f>
        <v>3.7499999999999999E-2</v>
      </c>
      <c r="L128" s="20">
        <f t="shared" ref="L128" si="42">SUM(L125:L127)</f>
        <v>34.25</v>
      </c>
      <c r="M128" s="20">
        <f t="shared" ref="M128" si="43">SUM(M125:M127)</f>
        <v>0</v>
      </c>
      <c r="N128" s="20">
        <f t="shared" ref="N128" si="44">SUM(N125:N127)</f>
        <v>32.5</v>
      </c>
      <c r="O128" s="20">
        <f t="shared" ref="O128" si="45">SUM(O125:O127)</f>
        <v>1.9500000000000002</v>
      </c>
    </row>
    <row r="129" spans="1:15" x14ac:dyDescent="0.25">
      <c r="A129" s="7"/>
      <c r="B129" s="6" t="s">
        <v>21</v>
      </c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</row>
    <row r="130" spans="1:15" x14ac:dyDescent="0.25">
      <c r="A130" s="7"/>
      <c r="B130" s="8" t="s">
        <v>67</v>
      </c>
      <c r="C130" s="9">
        <v>60</v>
      </c>
      <c r="D130" s="9">
        <v>0.58799999999999997</v>
      </c>
      <c r="E130" s="9">
        <v>3.1080000000000001</v>
      </c>
      <c r="F130" s="9">
        <v>7.992</v>
      </c>
      <c r="G130" s="9">
        <v>60.713999999999999</v>
      </c>
      <c r="H130" s="9">
        <v>6.0000000000000001E-3</v>
      </c>
      <c r="I130" s="9">
        <v>14.214</v>
      </c>
      <c r="J130" s="9">
        <v>0</v>
      </c>
      <c r="K130" s="9">
        <v>0</v>
      </c>
      <c r="L130" s="9">
        <v>21.966000000000001</v>
      </c>
      <c r="M130" s="9">
        <v>0</v>
      </c>
      <c r="N130" s="9">
        <v>0</v>
      </c>
      <c r="O130" s="9">
        <v>0.63600000000000001</v>
      </c>
    </row>
    <row r="131" spans="1:15" x14ac:dyDescent="0.25">
      <c r="A131" s="7"/>
      <c r="B131" s="8" t="s">
        <v>68</v>
      </c>
      <c r="C131" s="9">
        <v>200</v>
      </c>
      <c r="D131" s="9">
        <v>4.4000000000000004</v>
      </c>
      <c r="E131" s="9">
        <v>4.2</v>
      </c>
      <c r="F131" s="9">
        <v>13.27</v>
      </c>
      <c r="G131" s="9">
        <v>118.6</v>
      </c>
      <c r="H131" s="9">
        <v>0.08</v>
      </c>
      <c r="I131" s="9">
        <v>6.03</v>
      </c>
      <c r="J131" s="9">
        <v>0</v>
      </c>
      <c r="K131" s="9">
        <v>0</v>
      </c>
      <c r="L131" s="9">
        <v>21.16</v>
      </c>
      <c r="M131" s="9">
        <v>57.56</v>
      </c>
      <c r="N131" s="9">
        <v>20.75</v>
      </c>
      <c r="O131" s="9">
        <v>0.78</v>
      </c>
    </row>
    <row r="132" spans="1:15" x14ac:dyDescent="0.25">
      <c r="A132" s="7"/>
      <c r="B132" s="7" t="s">
        <v>32</v>
      </c>
      <c r="C132" s="9">
        <v>150</v>
      </c>
      <c r="D132" s="9">
        <v>7.46</v>
      </c>
      <c r="E132" s="9">
        <v>5.61</v>
      </c>
      <c r="F132" s="9">
        <v>35.840000000000003</v>
      </c>
      <c r="G132" s="9">
        <v>230.45</v>
      </c>
      <c r="H132" s="9">
        <v>0.18</v>
      </c>
      <c r="I132" s="9">
        <v>0</v>
      </c>
      <c r="J132" s="9">
        <v>0.02</v>
      </c>
      <c r="K132" s="9">
        <v>0</v>
      </c>
      <c r="L132" s="9">
        <v>12.98</v>
      </c>
      <c r="M132" s="9">
        <v>208.5</v>
      </c>
      <c r="N132" s="9">
        <v>67.5</v>
      </c>
      <c r="O132" s="9">
        <v>3.95</v>
      </c>
    </row>
    <row r="133" spans="1:15" x14ac:dyDescent="0.25">
      <c r="A133" s="7"/>
      <c r="B133" s="7" t="s">
        <v>69</v>
      </c>
      <c r="C133" s="22" t="s">
        <v>70</v>
      </c>
      <c r="D133" s="9">
        <v>13.483000000000001</v>
      </c>
      <c r="E133" s="9">
        <v>3.7069999999999999</v>
      </c>
      <c r="F133" s="9">
        <v>2.6850000000000001</v>
      </c>
      <c r="G133" s="9">
        <v>98.811000000000007</v>
      </c>
      <c r="H133" s="9">
        <v>8.4000000000000005E-2</v>
      </c>
      <c r="I133" s="9">
        <v>0</v>
      </c>
      <c r="J133" s="9">
        <v>0</v>
      </c>
      <c r="K133" s="9">
        <v>0</v>
      </c>
      <c r="L133" s="9">
        <v>12.313000000000001</v>
      </c>
      <c r="M133" s="9">
        <v>0</v>
      </c>
      <c r="N133" s="9">
        <v>0</v>
      </c>
      <c r="O133" s="9">
        <v>0.92600000000000005</v>
      </c>
    </row>
    <row r="134" spans="1:15" x14ac:dyDescent="0.25">
      <c r="A134" s="7"/>
      <c r="B134" s="7" t="s">
        <v>56</v>
      </c>
      <c r="C134" s="22">
        <v>200</v>
      </c>
      <c r="D134" s="9">
        <v>0.2</v>
      </c>
      <c r="E134" s="9">
        <v>0</v>
      </c>
      <c r="F134" s="9">
        <v>14</v>
      </c>
      <c r="G134" s="9">
        <v>28</v>
      </c>
      <c r="H134" s="9">
        <v>0</v>
      </c>
      <c r="I134" s="9">
        <v>0</v>
      </c>
      <c r="J134" s="9">
        <v>0</v>
      </c>
      <c r="K134" s="9">
        <v>0</v>
      </c>
      <c r="L134" s="9">
        <v>6</v>
      </c>
      <c r="M134" s="9">
        <v>0</v>
      </c>
      <c r="N134" s="9">
        <v>0</v>
      </c>
      <c r="O134" s="9">
        <v>0.4</v>
      </c>
    </row>
    <row r="135" spans="1:15" x14ac:dyDescent="0.25">
      <c r="A135" s="7"/>
      <c r="B135" s="8" t="s">
        <v>63</v>
      </c>
      <c r="C135" s="9">
        <v>20</v>
      </c>
      <c r="D135" s="9">
        <v>1.52</v>
      </c>
      <c r="E135" s="9">
        <v>0.156</v>
      </c>
      <c r="F135" s="9">
        <v>9.8320000000000007</v>
      </c>
      <c r="G135" s="9">
        <v>47</v>
      </c>
      <c r="H135" s="9">
        <v>0</v>
      </c>
      <c r="I135" s="9">
        <v>0</v>
      </c>
      <c r="J135" s="9">
        <v>0</v>
      </c>
      <c r="K135" s="9">
        <v>0</v>
      </c>
      <c r="L135" s="9">
        <v>4.8</v>
      </c>
      <c r="M135" s="9">
        <v>0</v>
      </c>
      <c r="N135" s="9">
        <v>6.8</v>
      </c>
      <c r="O135" s="9">
        <v>4.0000000000000001E-3</v>
      </c>
    </row>
    <row r="136" spans="1:15" x14ac:dyDescent="0.25">
      <c r="A136" s="7"/>
      <c r="B136" s="4" t="s">
        <v>64</v>
      </c>
      <c r="C136" s="23">
        <v>30</v>
      </c>
      <c r="D136" s="14">
        <v>2.5499999999999998</v>
      </c>
      <c r="E136" s="14">
        <v>0.99</v>
      </c>
      <c r="F136" s="14">
        <v>14.49</v>
      </c>
      <c r="G136" s="14">
        <v>77.7</v>
      </c>
      <c r="H136" s="14">
        <v>0.09</v>
      </c>
      <c r="I136" s="14">
        <v>0</v>
      </c>
      <c r="J136" s="14">
        <v>0</v>
      </c>
      <c r="K136" s="14">
        <v>0</v>
      </c>
      <c r="L136" s="14">
        <v>15.75</v>
      </c>
      <c r="M136" s="14">
        <v>71.099999999999994</v>
      </c>
      <c r="N136" s="14">
        <v>21.15</v>
      </c>
      <c r="O136" s="14">
        <v>1.7549999999999999</v>
      </c>
    </row>
    <row r="137" spans="1:15" s="2" customFormat="1" x14ac:dyDescent="0.25">
      <c r="A137" s="7"/>
      <c r="B137" s="7" t="s">
        <v>30</v>
      </c>
      <c r="C137" s="9">
        <v>100</v>
      </c>
      <c r="D137" s="9">
        <v>0.35</v>
      </c>
      <c r="E137" s="9">
        <v>0.35</v>
      </c>
      <c r="F137" s="9">
        <v>8.6199999999999992</v>
      </c>
      <c r="G137" s="9">
        <v>36.6</v>
      </c>
      <c r="H137" s="9">
        <v>0</v>
      </c>
      <c r="I137" s="9">
        <v>16.690000000000001</v>
      </c>
      <c r="J137" s="9">
        <v>0</v>
      </c>
      <c r="K137" s="9">
        <v>0</v>
      </c>
      <c r="L137" s="9">
        <v>16.48</v>
      </c>
      <c r="M137" s="9">
        <v>0</v>
      </c>
      <c r="N137" s="9">
        <v>0</v>
      </c>
      <c r="O137" s="9">
        <v>0.20599999999999999</v>
      </c>
    </row>
    <row r="138" spans="1:15" s="2" customFormat="1" x14ac:dyDescent="0.25">
      <c r="A138" s="7"/>
      <c r="B138" s="21" t="s">
        <v>65</v>
      </c>
      <c r="C138" s="20">
        <v>935</v>
      </c>
      <c r="D138" s="20">
        <f t="shared" ref="D138" si="46">SUM(D130:D137)</f>
        <v>30.551000000000002</v>
      </c>
      <c r="E138" s="20">
        <f t="shared" ref="E138" si="47">SUM(E130:E137)</f>
        <v>18.120999999999999</v>
      </c>
      <c r="F138" s="20">
        <f t="shared" ref="F138" si="48">SUM(F130:F137)</f>
        <v>106.729</v>
      </c>
      <c r="G138" s="20">
        <f t="shared" ref="G138" si="49">SUM(G130:G137)</f>
        <v>697.87500000000011</v>
      </c>
      <c r="H138" s="20">
        <f t="shared" ref="H138" si="50">SUM(H130:H137)</f>
        <v>0.44000000000000006</v>
      </c>
      <c r="I138" s="20">
        <f t="shared" ref="I138" si="51">SUM(I130:I137)</f>
        <v>36.933999999999997</v>
      </c>
      <c r="J138" s="20">
        <f t="shared" ref="J138" si="52">SUM(J130:J137)</f>
        <v>0.02</v>
      </c>
      <c r="K138" s="20">
        <f t="shared" ref="K138" si="53">SUM(K130:K137)</f>
        <v>0</v>
      </c>
      <c r="L138" s="20">
        <f t="shared" ref="L138" si="54">SUM(L130:L137)</f>
        <v>111.44900000000001</v>
      </c>
      <c r="M138" s="20">
        <f t="shared" ref="M138" si="55">SUM(M130:M137)</f>
        <v>337.15999999999997</v>
      </c>
      <c r="N138" s="20">
        <f t="shared" ref="N138" si="56">SUM(N130:N137)</f>
        <v>116.19999999999999</v>
      </c>
      <c r="O138" s="20">
        <f t="shared" ref="O138" si="57">SUM(O130:O137)</f>
        <v>8.657</v>
      </c>
    </row>
    <row r="139" spans="1:15" s="2" customFormat="1" x14ac:dyDescent="0.25">
      <c r="A139" s="7"/>
      <c r="B139" s="6" t="s">
        <v>24</v>
      </c>
      <c r="C139" s="10">
        <f t="shared" ref="C139" si="58">SUM(C128+C138)</f>
        <v>1435</v>
      </c>
      <c r="D139" s="10">
        <f t="shared" ref="D139" si="59">SUM(D128+D138)</f>
        <v>40.001000000000005</v>
      </c>
      <c r="E139" s="10">
        <f t="shared" ref="E139" si="60">SUM(E128+E138)</f>
        <v>28.771000000000001</v>
      </c>
      <c r="F139" s="10">
        <f t="shared" ref="F139" si="61">SUM(F128+F138)</f>
        <v>175.929</v>
      </c>
      <c r="G139" s="10">
        <f t="shared" ref="G139" si="62">SUM(G128+G138)</f>
        <v>1093.875</v>
      </c>
      <c r="H139" s="10">
        <f t="shared" ref="H139" si="63">SUM(H128+H138)</f>
        <v>0.51750000000000007</v>
      </c>
      <c r="I139" s="10">
        <f t="shared" ref="I139" si="64">SUM(I128+I138)</f>
        <v>36.933999999999997</v>
      </c>
      <c r="J139" s="10">
        <f t="shared" ref="J139" si="65">SUM(J128+J138)</f>
        <v>5.7499999999999996E-2</v>
      </c>
      <c r="K139" s="10">
        <f t="shared" ref="K139" si="66">SUM(K128+K138)</f>
        <v>3.7499999999999999E-2</v>
      </c>
      <c r="L139" s="10">
        <f t="shared" ref="L139" si="67">SUM(L128+L138)</f>
        <v>145.69900000000001</v>
      </c>
      <c r="M139" s="10">
        <f t="shared" ref="M139" si="68">SUM(M128+M138)</f>
        <v>337.15999999999997</v>
      </c>
      <c r="N139" s="10">
        <f t="shared" ref="N139" si="69">SUM(N128+N138)</f>
        <v>148.69999999999999</v>
      </c>
      <c r="O139" s="10">
        <f t="shared" ref="O139" si="70">SUM(O128+O138)</f>
        <v>10.606999999999999</v>
      </c>
    </row>
    <row r="140" spans="1:15" x14ac:dyDescent="0.25">
      <c r="A140" s="7"/>
      <c r="B140" s="6" t="s">
        <v>39</v>
      </c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</row>
    <row r="141" spans="1:15" x14ac:dyDescent="0.25">
      <c r="A141" s="7"/>
      <c r="B141" s="6" t="s">
        <v>18</v>
      </c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</row>
    <row r="142" spans="1:15" x14ac:dyDescent="0.25">
      <c r="A142" s="7"/>
      <c r="B142" s="8" t="s">
        <v>71</v>
      </c>
      <c r="C142" s="9">
        <v>200</v>
      </c>
      <c r="D142" s="9">
        <v>7.44</v>
      </c>
      <c r="E142" s="9">
        <v>8.8000000000000007</v>
      </c>
      <c r="F142" s="9">
        <v>35.200000000000003</v>
      </c>
      <c r="G142" s="9">
        <v>249.6</v>
      </c>
      <c r="H142" s="9">
        <v>0.18</v>
      </c>
      <c r="I142" s="9">
        <v>0.54</v>
      </c>
      <c r="J142" s="9">
        <v>0</v>
      </c>
      <c r="K142" s="9">
        <v>0</v>
      </c>
      <c r="L142" s="9">
        <v>129.19999999999999</v>
      </c>
      <c r="M142" s="9">
        <v>0</v>
      </c>
      <c r="N142" s="9">
        <v>0</v>
      </c>
      <c r="O142" s="9">
        <v>1.18</v>
      </c>
    </row>
    <row r="143" spans="1:15" x14ac:dyDescent="0.25">
      <c r="A143" s="7"/>
      <c r="B143" s="8" t="s">
        <v>56</v>
      </c>
      <c r="C143" s="9">
        <v>200</v>
      </c>
      <c r="D143" s="9">
        <v>0.2</v>
      </c>
      <c r="E143" s="9">
        <v>0</v>
      </c>
      <c r="F143" s="9">
        <v>14</v>
      </c>
      <c r="G143" s="9">
        <v>28</v>
      </c>
      <c r="H143" s="9">
        <v>0</v>
      </c>
      <c r="I143" s="9">
        <v>0</v>
      </c>
      <c r="J143" s="9">
        <v>0</v>
      </c>
      <c r="K143" s="9">
        <v>0</v>
      </c>
      <c r="L143" s="9">
        <v>6</v>
      </c>
      <c r="M143" s="9">
        <v>0</v>
      </c>
      <c r="N143" s="9">
        <v>0</v>
      </c>
      <c r="O143" s="9">
        <v>0.4</v>
      </c>
    </row>
    <row r="144" spans="1:15" x14ac:dyDescent="0.25">
      <c r="A144" s="7"/>
      <c r="B144" s="7" t="s">
        <v>75</v>
      </c>
      <c r="C144" s="9">
        <v>100</v>
      </c>
      <c r="D144" s="9">
        <v>7.44</v>
      </c>
      <c r="E144" s="9">
        <v>11.8</v>
      </c>
      <c r="F144" s="9">
        <v>74.400000000000006</v>
      </c>
      <c r="G144" s="9">
        <v>436</v>
      </c>
      <c r="H144" s="9">
        <v>0.08</v>
      </c>
      <c r="I144" s="9">
        <v>0</v>
      </c>
      <c r="J144" s="9">
        <v>0</v>
      </c>
      <c r="K144" s="9">
        <v>0</v>
      </c>
      <c r="L144" s="9">
        <v>29</v>
      </c>
      <c r="M144" s="9">
        <v>0</v>
      </c>
      <c r="N144" s="9">
        <v>0</v>
      </c>
      <c r="O144" s="9">
        <v>2.1</v>
      </c>
    </row>
    <row r="145" spans="1:15" x14ac:dyDescent="0.25">
      <c r="A145" s="7"/>
      <c r="B145" s="21" t="s">
        <v>65</v>
      </c>
      <c r="C145" s="20">
        <f t="shared" ref="C145" si="71">SUM(C142:C144)</f>
        <v>500</v>
      </c>
      <c r="D145" s="20">
        <f t="shared" ref="D145" si="72">SUM(D142:D144)</f>
        <v>15.080000000000002</v>
      </c>
      <c r="E145" s="20">
        <f t="shared" ref="E145" si="73">SUM(E142:E144)</f>
        <v>20.6</v>
      </c>
      <c r="F145" s="20">
        <f t="shared" ref="F145" si="74">SUM(F142:F144)</f>
        <v>123.60000000000001</v>
      </c>
      <c r="G145" s="20">
        <f t="shared" ref="G145" si="75">SUM(G142:G144)</f>
        <v>713.6</v>
      </c>
      <c r="H145" s="20">
        <f t="shared" ref="H145" si="76">SUM(H142:H144)</f>
        <v>0.26</v>
      </c>
      <c r="I145" s="20">
        <f t="shared" ref="I145" si="77">SUM(I142:I144)</f>
        <v>0.54</v>
      </c>
      <c r="J145" s="20">
        <f t="shared" ref="J145" si="78">SUM(J142:J144)</f>
        <v>0</v>
      </c>
      <c r="K145" s="20">
        <f t="shared" ref="K145" si="79">SUM(K142:K144)</f>
        <v>0</v>
      </c>
      <c r="L145" s="20">
        <f t="shared" ref="L145" si="80">SUM(L142:L144)</f>
        <v>164.2</v>
      </c>
      <c r="M145" s="20">
        <f t="shared" ref="M145" si="81">SUM(M142:M144)</f>
        <v>0</v>
      </c>
      <c r="N145" s="20">
        <f t="shared" ref="N145" si="82">SUM(N142:N144)</f>
        <v>0</v>
      </c>
      <c r="O145" s="20">
        <f t="shared" ref="O145" si="83">SUM(O142:O144)</f>
        <v>3.68</v>
      </c>
    </row>
    <row r="146" spans="1:15" x14ac:dyDescent="0.25">
      <c r="A146" s="7"/>
      <c r="B146" s="6" t="s">
        <v>21</v>
      </c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</row>
    <row r="147" spans="1:15" ht="15" customHeight="1" x14ac:dyDescent="0.25">
      <c r="A147" s="7"/>
      <c r="B147" s="8" t="s">
        <v>72</v>
      </c>
      <c r="C147" s="9">
        <v>60</v>
      </c>
      <c r="D147" s="9">
        <v>6.18</v>
      </c>
      <c r="E147" s="9">
        <v>4.3079999999999998</v>
      </c>
      <c r="F147" s="9">
        <v>2.13</v>
      </c>
      <c r="G147" s="9">
        <v>49.8</v>
      </c>
      <c r="H147" s="9">
        <v>3.5999999999999997E-2</v>
      </c>
      <c r="I147" s="9">
        <v>12.9</v>
      </c>
      <c r="J147" s="9">
        <v>0</v>
      </c>
      <c r="K147" s="9">
        <v>0</v>
      </c>
      <c r="L147" s="9">
        <v>8.34</v>
      </c>
      <c r="M147" s="9">
        <v>0</v>
      </c>
      <c r="N147" s="9">
        <v>0</v>
      </c>
      <c r="O147" s="9">
        <v>0.504</v>
      </c>
    </row>
    <row r="148" spans="1:15" x14ac:dyDescent="0.25">
      <c r="A148" s="12"/>
      <c r="B148" s="8" t="s">
        <v>73</v>
      </c>
      <c r="C148" s="9">
        <v>200</v>
      </c>
      <c r="D148" s="9">
        <v>2.14</v>
      </c>
      <c r="E148" s="9">
        <v>2</v>
      </c>
      <c r="F148" s="9">
        <v>15.06</v>
      </c>
      <c r="G148" s="9">
        <v>89.34</v>
      </c>
      <c r="H148" s="9">
        <v>0.06</v>
      </c>
      <c r="I148" s="9">
        <v>5.28</v>
      </c>
      <c r="J148" s="9">
        <v>0</v>
      </c>
      <c r="K148" s="9">
        <v>0</v>
      </c>
      <c r="L148" s="9">
        <v>10.96</v>
      </c>
      <c r="M148" s="9">
        <v>0</v>
      </c>
      <c r="N148" s="9">
        <v>0</v>
      </c>
      <c r="O148" s="9">
        <v>0.7</v>
      </c>
    </row>
    <row r="149" spans="1:15" x14ac:dyDescent="0.25">
      <c r="A149" s="12"/>
      <c r="B149" s="7" t="s">
        <v>29</v>
      </c>
      <c r="C149" s="9">
        <v>150</v>
      </c>
      <c r="D149" s="9">
        <v>3.06</v>
      </c>
      <c r="E149" s="9">
        <v>4.8</v>
      </c>
      <c r="F149" s="9">
        <v>20.45</v>
      </c>
      <c r="G149" s="9">
        <v>137.25</v>
      </c>
      <c r="H149" s="9">
        <v>0.14000000000000001</v>
      </c>
      <c r="I149" s="9">
        <v>18.170000000000002</v>
      </c>
      <c r="J149" s="9">
        <v>25.5</v>
      </c>
      <c r="K149" s="9">
        <v>0</v>
      </c>
      <c r="L149" s="9">
        <v>36.979999999999997</v>
      </c>
      <c r="M149" s="9">
        <v>86.6</v>
      </c>
      <c r="N149" s="9">
        <v>27.75</v>
      </c>
      <c r="O149" s="9">
        <v>1.01</v>
      </c>
    </row>
    <row r="150" spans="1:15" x14ac:dyDescent="0.25">
      <c r="A150" s="12"/>
      <c r="B150" s="7" t="s">
        <v>74</v>
      </c>
      <c r="C150" s="9">
        <v>100</v>
      </c>
      <c r="D150" s="9">
        <v>10.4</v>
      </c>
      <c r="E150" s="9">
        <v>20</v>
      </c>
      <c r="F150" s="9">
        <v>21.2</v>
      </c>
      <c r="G150" s="9">
        <v>224</v>
      </c>
      <c r="H150" s="9">
        <v>0.04</v>
      </c>
      <c r="I150" s="9">
        <v>0</v>
      </c>
      <c r="J150" s="9">
        <v>0</v>
      </c>
      <c r="K150" s="9">
        <v>0</v>
      </c>
      <c r="L150" s="9">
        <v>24</v>
      </c>
      <c r="M150" s="9">
        <v>159</v>
      </c>
      <c r="N150" s="9">
        <v>20</v>
      </c>
      <c r="O150" s="9">
        <v>1.8</v>
      </c>
    </row>
    <row r="151" spans="1:15" x14ac:dyDescent="0.25">
      <c r="A151" s="12"/>
      <c r="B151" s="8" t="s">
        <v>56</v>
      </c>
      <c r="C151" s="9">
        <v>200</v>
      </c>
      <c r="D151" s="9">
        <v>0.2</v>
      </c>
      <c r="E151" s="9">
        <v>0</v>
      </c>
      <c r="F151" s="9">
        <v>14</v>
      </c>
      <c r="G151" s="9">
        <v>28</v>
      </c>
      <c r="H151" s="9">
        <v>0</v>
      </c>
      <c r="I151" s="9">
        <v>0</v>
      </c>
      <c r="J151" s="9">
        <v>0</v>
      </c>
      <c r="K151" s="9">
        <v>0</v>
      </c>
      <c r="L151" s="9">
        <v>6</v>
      </c>
      <c r="M151" s="9">
        <v>0</v>
      </c>
      <c r="N151" s="9">
        <v>0</v>
      </c>
      <c r="O151" s="9">
        <v>0.4</v>
      </c>
    </row>
    <row r="152" spans="1:15" x14ac:dyDescent="0.25">
      <c r="A152" s="12"/>
      <c r="B152" s="7" t="s">
        <v>63</v>
      </c>
      <c r="C152" s="9">
        <v>20</v>
      </c>
      <c r="D152" s="9">
        <v>1.52</v>
      </c>
      <c r="E152" s="9">
        <v>0.156</v>
      </c>
      <c r="F152" s="9">
        <v>9.8320000000000007</v>
      </c>
      <c r="G152" s="9">
        <v>47</v>
      </c>
      <c r="H152" s="9">
        <v>0</v>
      </c>
      <c r="I152" s="9">
        <v>0</v>
      </c>
      <c r="J152" s="9">
        <v>0</v>
      </c>
      <c r="K152" s="9">
        <v>0</v>
      </c>
      <c r="L152" s="9">
        <v>4.8</v>
      </c>
      <c r="M152" s="9">
        <v>0</v>
      </c>
      <c r="N152" s="9">
        <v>6.8</v>
      </c>
      <c r="O152" s="9">
        <v>4.0000000000000001E-3</v>
      </c>
    </row>
    <row r="153" spans="1:15" s="2" customFormat="1" x14ac:dyDescent="0.25">
      <c r="A153" s="12"/>
      <c r="B153" s="7" t="s">
        <v>64</v>
      </c>
      <c r="C153" s="9">
        <v>30</v>
      </c>
      <c r="D153" s="9">
        <v>2.5499999999999998</v>
      </c>
      <c r="E153" s="9">
        <v>0.99</v>
      </c>
      <c r="F153" s="9">
        <v>14.49</v>
      </c>
      <c r="G153" s="9">
        <v>77.7</v>
      </c>
      <c r="H153" s="9">
        <v>0.09</v>
      </c>
      <c r="I153" s="9">
        <v>0</v>
      </c>
      <c r="J153" s="9">
        <v>0</v>
      </c>
      <c r="K153" s="9">
        <v>0</v>
      </c>
      <c r="L153" s="9">
        <v>15.75</v>
      </c>
      <c r="M153" s="9">
        <v>71.099999999999994</v>
      </c>
      <c r="N153" s="9">
        <v>21.15</v>
      </c>
      <c r="O153" s="9">
        <v>1.7549999999999999</v>
      </c>
    </row>
    <row r="154" spans="1:15" s="2" customFormat="1" x14ac:dyDescent="0.25">
      <c r="A154" s="12"/>
      <c r="B154" s="7" t="s">
        <v>38</v>
      </c>
      <c r="C154" s="9">
        <v>100</v>
      </c>
      <c r="D154" s="9">
        <v>0.63</v>
      </c>
      <c r="E154" s="9">
        <v>0.14000000000000001</v>
      </c>
      <c r="F154" s="9">
        <v>7.29</v>
      </c>
      <c r="G154" s="9">
        <v>28</v>
      </c>
      <c r="H154" s="9">
        <v>2.8000000000000001E-2</v>
      </c>
      <c r="I154" s="9">
        <v>42</v>
      </c>
      <c r="J154" s="9">
        <v>0</v>
      </c>
      <c r="K154" s="9">
        <v>0</v>
      </c>
      <c r="L154" s="9">
        <v>23.8</v>
      </c>
      <c r="M154" s="9">
        <v>0</v>
      </c>
      <c r="N154" s="9">
        <v>0</v>
      </c>
      <c r="O154" s="9">
        <v>0.24</v>
      </c>
    </row>
    <row r="155" spans="1:15" s="2" customFormat="1" x14ac:dyDescent="0.25">
      <c r="A155" s="12"/>
      <c r="B155" s="21" t="s">
        <v>65</v>
      </c>
      <c r="C155" s="20">
        <f t="shared" ref="C155" si="84">SUM(C147:C154)</f>
        <v>860</v>
      </c>
      <c r="D155" s="20">
        <f t="shared" ref="D155" si="85">SUM(D147:D154)</f>
        <v>26.68</v>
      </c>
      <c r="E155" s="20">
        <f t="shared" ref="E155" si="86">SUM(E147:E154)</f>
        <v>32.393999999999998</v>
      </c>
      <c r="F155" s="20">
        <f t="shared" ref="F155" si="87">SUM(F147:F154)</f>
        <v>104.452</v>
      </c>
      <c r="G155" s="20">
        <f t="shared" ref="G155" si="88">SUM(G147:G154)</f>
        <v>681.09</v>
      </c>
      <c r="H155" s="20">
        <f t="shared" ref="H155" si="89">SUM(H147:H154)</f>
        <v>0.39400000000000002</v>
      </c>
      <c r="I155" s="20">
        <f t="shared" ref="I155" si="90">SUM(I147:I154)</f>
        <v>78.349999999999994</v>
      </c>
      <c r="J155" s="20">
        <f t="shared" ref="J155" si="91">SUM(J147:J154)</f>
        <v>25.5</v>
      </c>
      <c r="K155" s="20">
        <f t="shared" ref="K155" si="92">SUM(K147:K154)</f>
        <v>0</v>
      </c>
      <c r="L155" s="20">
        <f t="shared" ref="L155" si="93">SUM(L147:L154)</f>
        <v>130.63</v>
      </c>
      <c r="M155" s="20">
        <f t="shared" ref="M155" si="94">SUM(M147:M154)</f>
        <v>316.7</v>
      </c>
      <c r="N155" s="20">
        <f t="shared" ref="N155" si="95">SUM(N147:N154)</f>
        <v>75.699999999999989</v>
      </c>
      <c r="O155" s="20">
        <f t="shared" ref="O155" si="96">SUM(O147:O154)</f>
        <v>6.4130000000000003</v>
      </c>
    </row>
    <row r="156" spans="1:15" x14ac:dyDescent="0.25">
      <c r="A156" s="12"/>
      <c r="B156" s="6" t="s">
        <v>24</v>
      </c>
      <c r="C156" s="20">
        <f t="shared" ref="C156" si="97">SUM(C145+C155)</f>
        <v>1360</v>
      </c>
      <c r="D156" s="20">
        <f t="shared" ref="D156" si="98">SUM(D145+D155)</f>
        <v>41.760000000000005</v>
      </c>
      <c r="E156" s="20">
        <f t="shared" ref="E156" si="99">SUM(E145+E155)</f>
        <v>52.994</v>
      </c>
      <c r="F156" s="20">
        <f t="shared" ref="F156" si="100">SUM(F145+F155)</f>
        <v>228.05200000000002</v>
      </c>
      <c r="G156" s="20">
        <f t="shared" ref="G156" si="101">SUM(G145+G155)</f>
        <v>1394.69</v>
      </c>
      <c r="H156" s="20">
        <f t="shared" ref="H156" si="102">SUM(H145+H155)</f>
        <v>0.65400000000000003</v>
      </c>
      <c r="I156" s="20">
        <f t="shared" ref="I156" si="103">SUM(I145+I155)</f>
        <v>78.89</v>
      </c>
      <c r="J156" s="20">
        <f t="shared" ref="J156" si="104">SUM(J145+J155)</f>
        <v>25.5</v>
      </c>
      <c r="K156" s="20">
        <f t="shared" ref="K156" si="105">SUM(K145+K155)</f>
        <v>0</v>
      </c>
      <c r="L156" s="20">
        <f t="shared" ref="L156" si="106">SUM(L145+L155)</f>
        <v>294.83</v>
      </c>
      <c r="M156" s="20">
        <f t="shared" ref="M156" si="107">SUM(M145+M155)</f>
        <v>316.7</v>
      </c>
      <c r="N156" s="20">
        <f t="shared" ref="N156" si="108">SUM(N145+N155)</f>
        <v>75.699999999999989</v>
      </c>
      <c r="O156" s="20">
        <f t="shared" ref="O156" si="109">SUM(O145+O155)</f>
        <v>10.093</v>
      </c>
    </row>
    <row r="157" spans="1:15" x14ac:dyDescent="0.25">
      <c r="A157" s="12"/>
      <c r="B157" s="6" t="s">
        <v>41</v>
      </c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</row>
    <row r="158" spans="1:15" x14ac:dyDescent="0.25">
      <c r="A158" s="12"/>
      <c r="B158" s="6" t="s">
        <v>18</v>
      </c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</row>
    <row r="159" spans="1:15" x14ac:dyDescent="0.25">
      <c r="A159" s="12"/>
      <c r="B159" s="8" t="s">
        <v>76</v>
      </c>
      <c r="C159" s="9">
        <v>200</v>
      </c>
      <c r="D159" s="9">
        <v>7.92</v>
      </c>
      <c r="E159" s="9">
        <v>7.36</v>
      </c>
      <c r="F159" s="9">
        <v>32.96</v>
      </c>
      <c r="G159" s="9">
        <v>256</v>
      </c>
      <c r="H159" s="9">
        <v>0.20799999999999999</v>
      </c>
      <c r="I159" s="9">
        <v>0.53600000000000003</v>
      </c>
      <c r="J159" s="9">
        <v>0</v>
      </c>
      <c r="K159" s="9">
        <v>0</v>
      </c>
      <c r="L159" s="9">
        <v>147.17599999999999</v>
      </c>
      <c r="M159" s="9">
        <v>0</v>
      </c>
      <c r="N159" s="9">
        <v>59.12</v>
      </c>
      <c r="O159" s="9">
        <v>1.68</v>
      </c>
    </row>
    <row r="160" spans="1:15" x14ac:dyDescent="0.25">
      <c r="A160" s="12"/>
      <c r="B160" s="15" t="s">
        <v>56</v>
      </c>
      <c r="C160" s="5">
        <v>200</v>
      </c>
      <c r="D160" s="5">
        <v>0.2</v>
      </c>
      <c r="E160" s="5">
        <v>0</v>
      </c>
      <c r="F160" s="5">
        <v>14</v>
      </c>
      <c r="G160" s="5">
        <v>28</v>
      </c>
      <c r="H160" s="5">
        <v>0</v>
      </c>
      <c r="I160" s="5">
        <v>0</v>
      </c>
      <c r="J160" s="5">
        <v>0</v>
      </c>
      <c r="K160" s="5">
        <v>0</v>
      </c>
      <c r="L160" s="5">
        <v>6</v>
      </c>
      <c r="M160" s="5">
        <v>0</v>
      </c>
      <c r="N160" s="5">
        <v>0</v>
      </c>
      <c r="O160" s="5">
        <v>0.4</v>
      </c>
    </row>
    <row r="161" spans="1:15" x14ac:dyDescent="0.25">
      <c r="A161" s="12"/>
      <c r="B161" s="7" t="s">
        <v>75</v>
      </c>
      <c r="C161" s="9">
        <v>100</v>
      </c>
      <c r="D161" s="9">
        <v>7.44</v>
      </c>
      <c r="E161" s="9">
        <v>11.8</v>
      </c>
      <c r="F161" s="9">
        <v>74.400000000000006</v>
      </c>
      <c r="G161" s="9">
        <v>436</v>
      </c>
      <c r="H161" s="9">
        <v>0.08</v>
      </c>
      <c r="I161" s="9">
        <v>0</v>
      </c>
      <c r="J161" s="9">
        <v>0</v>
      </c>
      <c r="K161" s="9">
        <v>0</v>
      </c>
      <c r="L161" s="9">
        <v>29</v>
      </c>
      <c r="M161" s="9">
        <v>0</v>
      </c>
      <c r="N161" s="9">
        <v>0</v>
      </c>
      <c r="O161" s="9">
        <v>2.1</v>
      </c>
    </row>
    <row r="162" spans="1:15" x14ac:dyDescent="0.25">
      <c r="A162" s="12"/>
      <c r="B162" s="21" t="s">
        <v>65</v>
      </c>
      <c r="C162" s="20">
        <f t="shared" ref="C162:O162" si="110">SUM(C159:C161)</f>
        <v>500</v>
      </c>
      <c r="D162" s="20">
        <f t="shared" si="110"/>
        <v>15.559999999999999</v>
      </c>
      <c r="E162" s="20">
        <f t="shared" si="110"/>
        <v>19.16</v>
      </c>
      <c r="F162" s="20">
        <f t="shared" si="110"/>
        <v>121.36000000000001</v>
      </c>
      <c r="G162" s="20">
        <f t="shared" si="110"/>
        <v>720</v>
      </c>
      <c r="H162" s="20">
        <f t="shared" si="110"/>
        <v>0.28799999999999998</v>
      </c>
      <c r="I162" s="20">
        <f t="shared" si="110"/>
        <v>0.53600000000000003</v>
      </c>
      <c r="J162" s="20">
        <f t="shared" si="110"/>
        <v>0</v>
      </c>
      <c r="K162" s="20">
        <f t="shared" si="110"/>
        <v>0</v>
      </c>
      <c r="L162" s="20">
        <f t="shared" si="110"/>
        <v>182.17599999999999</v>
      </c>
      <c r="M162" s="20">
        <f t="shared" si="110"/>
        <v>0</v>
      </c>
      <c r="N162" s="20">
        <f t="shared" si="110"/>
        <v>59.12</v>
      </c>
      <c r="O162" s="20">
        <f t="shared" si="110"/>
        <v>4.18</v>
      </c>
    </row>
    <row r="163" spans="1:15" x14ac:dyDescent="0.25">
      <c r="A163" s="12"/>
      <c r="B163" s="6" t="s">
        <v>21</v>
      </c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</row>
    <row r="164" spans="1:15" x14ac:dyDescent="0.25">
      <c r="A164" s="12"/>
      <c r="B164" s="8" t="s">
        <v>77</v>
      </c>
      <c r="C164" s="9">
        <v>60</v>
      </c>
      <c r="D164" s="9">
        <v>0.48</v>
      </c>
      <c r="E164" s="9">
        <v>2.7</v>
      </c>
      <c r="F164" s="9">
        <v>1.8</v>
      </c>
      <c r="G164" s="9">
        <v>33</v>
      </c>
      <c r="H164" s="9">
        <v>1.2E-2</v>
      </c>
      <c r="I164" s="9">
        <v>2.3039999999999998</v>
      </c>
      <c r="J164" s="9">
        <v>0</v>
      </c>
      <c r="K164" s="9">
        <v>0</v>
      </c>
      <c r="L164" s="9">
        <v>7.3739999999999997</v>
      </c>
      <c r="M164" s="9">
        <v>0</v>
      </c>
      <c r="N164" s="9">
        <v>0</v>
      </c>
      <c r="O164" s="9">
        <v>0.1908</v>
      </c>
    </row>
    <row r="165" spans="1:15" x14ac:dyDescent="0.25">
      <c r="A165" s="12"/>
      <c r="B165" s="8" t="s">
        <v>78</v>
      </c>
      <c r="C165" s="9">
        <v>200</v>
      </c>
      <c r="D165" s="9">
        <v>2</v>
      </c>
      <c r="E165" s="9">
        <v>5.1100000000000003</v>
      </c>
      <c r="F165" s="9">
        <v>16.93</v>
      </c>
      <c r="G165" s="9">
        <v>121.75</v>
      </c>
      <c r="H165" s="9">
        <v>0</v>
      </c>
      <c r="I165" s="9">
        <v>7.54</v>
      </c>
      <c r="J165" s="9">
        <v>0</v>
      </c>
      <c r="K165" s="9">
        <v>0</v>
      </c>
      <c r="L165" s="9">
        <v>24.95</v>
      </c>
      <c r="M165" s="9">
        <v>63.3</v>
      </c>
      <c r="N165" s="9">
        <v>26.4</v>
      </c>
      <c r="O165" s="9">
        <v>0.94</v>
      </c>
    </row>
    <row r="166" spans="1:15" x14ac:dyDescent="0.25">
      <c r="A166" s="12"/>
      <c r="B166" s="7" t="s">
        <v>58</v>
      </c>
      <c r="C166" s="9">
        <v>150</v>
      </c>
      <c r="D166" s="9">
        <v>18.375</v>
      </c>
      <c r="E166" s="9">
        <v>20.25</v>
      </c>
      <c r="F166" s="9">
        <v>33.15</v>
      </c>
      <c r="G166" s="9">
        <v>391.5</v>
      </c>
      <c r="H166" s="9">
        <v>7.4999999999999997E-2</v>
      </c>
      <c r="I166" s="9">
        <v>1.425</v>
      </c>
      <c r="J166" s="9">
        <v>0</v>
      </c>
      <c r="K166" s="9">
        <v>0</v>
      </c>
      <c r="L166" s="9">
        <v>23.1</v>
      </c>
      <c r="M166" s="9">
        <v>0</v>
      </c>
      <c r="N166" s="9">
        <v>0</v>
      </c>
      <c r="O166" s="9">
        <v>1.95</v>
      </c>
    </row>
    <row r="167" spans="1:15" x14ac:dyDescent="0.25">
      <c r="A167" s="12"/>
      <c r="B167" s="7" t="s">
        <v>56</v>
      </c>
      <c r="C167" s="9">
        <v>200</v>
      </c>
      <c r="D167" s="9">
        <v>0.2</v>
      </c>
      <c r="E167" s="9">
        <v>0</v>
      </c>
      <c r="F167" s="9">
        <v>14</v>
      </c>
      <c r="G167" s="9">
        <v>28</v>
      </c>
      <c r="H167" s="9">
        <v>0</v>
      </c>
      <c r="I167" s="9">
        <v>0</v>
      </c>
      <c r="J167" s="9">
        <v>0</v>
      </c>
      <c r="K167" s="9">
        <v>0</v>
      </c>
      <c r="L167" s="9">
        <v>6</v>
      </c>
      <c r="M167" s="9">
        <v>0</v>
      </c>
      <c r="N167" s="9">
        <v>0</v>
      </c>
      <c r="O167" s="9">
        <v>0.4</v>
      </c>
    </row>
    <row r="168" spans="1:15" x14ac:dyDescent="0.25">
      <c r="A168" s="12"/>
      <c r="B168" s="8" t="s">
        <v>63</v>
      </c>
      <c r="C168" s="9">
        <v>20</v>
      </c>
      <c r="D168" s="9">
        <v>1.52</v>
      </c>
      <c r="E168" s="9">
        <v>0.156</v>
      </c>
      <c r="F168" s="9">
        <v>9.8320000000000007</v>
      </c>
      <c r="G168" s="9">
        <v>47</v>
      </c>
      <c r="H168" s="9">
        <v>0</v>
      </c>
      <c r="I168" s="9">
        <v>0</v>
      </c>
      <c r="J168" s="9">
        <v>0</v>
      </c>
      <c r="K168" s="9">
        <v>0</v>
      </c>
      <c r="L168" s="9">
        <v>4.8</v>
      </c>
      <c r="M168" s="9">
        <v>0</v>
      </c>
      <c r="N168" s="9">
        <v>6.8</v>
      </c>
      <c r="O168" s="9">
        <v>4.0000000000000001E-3</v>
      </c>
    </row>
    <row r="169" spans="1:15" x14ac:dyDescent="0.25">
      <c r="A169" s="12"/>
      <c r="B169" s="7" t="s">
        <v>64</v>
      </c>
      <c r="C169" s="9">
        <v>30</v>
      </c>
      <c r="D169" s="9">
        <v>2.5499999999999998</v>
      </c>
      <c r="E169" s="9">
        <v>0.99</v>
      </c>
      <c r="F169" s="9">
        <v>14.49</v>
      </c>
      <c r="G169" s="9">
        <v>77.7</v>
      </c>
      <c r="H169" s="9">
        <v>0.09</v>
      </c>
      <c r="I169" s="9">
        <v>0</v>
      </c>
      <c r="J169" s="9">
        <v>0</v>
      </c>
      <c r="K169" s="9">
        <v>0</v>
      </c>
      <c r="L169" s="9">
        <v>15.75</v>
      </c>
      <c r="M169" s="9">
        <v>71.099999999999994</v>
      </c>
      <c r="N169" s="9">
        <v>21.15</v>
      </c>
      <c r="O169" s="9">
        <v>1.7549999999999999</v>
      </c>
    </row>
    <row r="170" spans="1:15" s="2" customFormat="1" x14ac:dyDescent="0.25">
      <c r="A170" s="12"/>
      <c r="B170" s="4" t="s">
        <v>36</v>
      </c>
      <c r="C170" s="23">
        <v>100</v>
      </c>
      <c r="D170" s="23">
        <v>1.1100000000000001</v>
      </c>
      <c r="E170" s="23">
        <v>0</v>
      </c>
      <c r="F170" s="23">
        <v>16.579999999999998</v>
      </c>
      <c r="G170" s="23">
        <v>67.34</v>
      </c>
      <c r="H170" s="23">
        <v>0</v>
      </c>
      <c r="I170" s="23" t="s">
        <v>79</v>
      </c>
      <c r="J170" s="23">
        <v>0</v>
      </c>
      <c r="K170" s="23">
        <v>0</v>
      </c>
      <c r="L170" s="23">
        <v>16.48</v>
      </c>
      <c r="M170" s="23">
        <v>0</v>
      </c>
      <c r="N170" s="23">
        <v>0</v>
      </c>
      <c r="O170" s="23">
        <v>0.21</v>
      </c>
    </row>
    <row r="171" spans="1:15" s="2" customFormat="1" x14ac:dyDescent="0.25">
      <c r="A171" s="12"/>
      <c r="B171" s="21" t="s">
        <v>65</v>
      </c>
      <c r="C171" s="20">
        <f t="shared" ref="C171:O171" si="111">SUM(C164:C170)</f>
        <v>760</v>
      </c>
      <c r="D171" s="20">
        <f t="shared" si="111"/>
        <v>26.234999999999999</v>
      </c>
      <c r="E171" s="20">
        <f t="shared" si="111"/>
        <v>29.206</v>
      </c>
      <c r="F171" s="20">
        <f t="shared" si="111"/>
        <v>106.78199999999998</v>
      </c>
      <c r="G171" s="20">
        <f t="shared" si="111"/>
        <v>766.29000000000008</v>
      </c>
      <c r="H171" s="20">
        <f t="shared" si="111"/>
        <v>0.17699999999999999</v>
      </c>
      <c r="I171" s="20">
        <f t="shared" si="111"/>
        <v>11.269</v>
      </c>
      <c r="J171" s="20">
        <f t="shared" si="111"/>
        <v>0</v>
      </c>
      <c r="K171" s="20">
        <f t="shared" si="111"/>
        <v>0</v>
      </c>
      <c r="L171" s="20">
        <f t="shared" si="111"/>
        <v>98.454000000000008</v>
      </c>
      <c r="M171" s="20">
        <f t="shared" si="111"/>
        <v>134.39999999999998</v>
      </c>
      <c r="N171" s="20">
        <f t="shared" si="111"/>
        <v>54.349999999999994</v>
      </c>
      <c r="O171" s="20">
        <f t="shared" si="111"/>
        <v>5.4497999999999998</v>
      </c>
    </row>
    <row r="172" spans="1:15" x14ac:dyDescent="0.25">
      <c r="A172" s="12"/>
      <c r="B172" s="6" t="s">
        <v>24</v>
      </c>
      <c r="C172" s="10">
        <f t="shared" ref="C172:O172" si="112">SUM(C162+C171)</f>
        <v>1260</v>
      </c>
      <c r="D172" s="10">
        <f t="shared" si="112"/>
        <v>41.795000000000002</v>
      </c>
      <c r="E172" s="10">
        <f t="shared" si="112"/>
        <v>48.366</v>
      </c>
      <c r="F172" s="10">
        <f t="shared" si="112"/>
        <v>228.142</v>
      </c>
      <c r="G172" s="10">
        <f t="shared" si="112"/>
        <v>1486.29</v>
      </c>
      <c r="H172" s="10">
        <f t="shared" si="112"/>
        <v>0.46499999999999997</v>
      </c>
      <c r="I172" s="10">
        <f t="shared" si="112"/>
        <v>11.805</v>
      </c>
      <c r="J172" s="10">
        <f t="shared" si="112"/>
        <v>0</v>
      </c>
      <c r="K172" s="10">
        <f t="shared" si="112"/>
        <v>0</v>
      </c>
      <c r="L172" s="10">
        <f t="shared" si="112"/>
        <v>280.63</v>
      </c>
      <c r="M172" s="10">
        <f t="shared" si="112"/>
        <v>134.39999999999998</v>
      </c>
      <c r="N172" s="10">
        <f t="shared" si="112"/>
        <v>113.47</v>
      </c>
      <c r="O172" s="10">
        <f t="shared" si="112"/>
        <v>9.6297999999999995</v>
      </c>
    </row>
    <row r="173" spans="1:15" x14ac:dyDescent="0.25">
      <c r="A173" s="12"/>
      <c r="B173" s="6" t="s">
        <v>42</v>
      </c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</row>
    <row r="174" spans="1:15" x14ac:dyDescent="0.25">
      <c r="A174" s="12"/>
      <c r="B174" s="6" t="s">
        <v>18</v>
      </c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</row>
    <row r="175" spans="1:15" x14ac:dyDescent="0.25">
      <c r="A175" s="7"/>
      <c r="B175" s="8" t="s">
        <v>80</v>
      </c>
      <c r="C175" s="9">
        <v>200</v>
      </c>
      <c r="D175" s="9">
        <v>5.12</v>
      </c>
      <c r="E175" s="9">
        <v>6.62</v>
      </c>
      <c r="F175" s="9">
        <v>32.61</v>
      </c>
      <c r="G175" s="9">
        <v>210.13</v>
      </c>
      <c r="H175" s="9">
        <v>0.05</v>
      </c>
      <c r="I175" s="9">
        <v>1.07</v>
      </c>
      <c r="J175" s="9">
        <v>0</v>
      </c>
      <c r="K175" s="9">
        <v>0</v>
      </c>
      <c r="L175" s="9">
        <v>137.69</v>
      </c>
      <c r="M175" s="9">
        <v>0</v>
      </c>
      <c r="N175" s="9">
        <v>0</v>
      </c>
      <c r="O175" s="9">
        <v>0.87</v>
      </c>
    </row>
    <row r="176" spans="1:15" x14ac:dyDescent="0.25">
      <c r="A176" s="12"/>
      <c r="B176" s="8" t="s">
        <v>56</v>
      </c>
      <c r="C176" s="9">
        <v>200</v>
      </c>
      <c r="D176" s="9">
        <v>0.2</v>
      </c>
      <c r="E176" s="9">
        <v>0</v>
      </c>
      <c r="F176" s="9">
        <v>14</v>
      </c>
      <c r="G176" s="9">
        <v>28</v>
      </c>
      <c r="H176" s="9">
        <v>0</v>
      </c>
      <c r="I176" s="9">
        <v>0</v>
      </c>
      <c r="J176" s="9">
        <v>0</v>
      </c>
      <c r="K176" s="9">
        <v>0</v>
      </c>
      <c r="L176" s="9">
        <v>6</v>
      </c>
      <c r="M176" s="9">
        <v>0</v>
      </c>
      <c r="N176" s="9">
        <v>0</v>
      </c>
      <c r="O176" s="9">
        <v>0.4</v>
      </c>
    </row>
    <row r="177" spans="1:16" x14ac:dyDescent="0.25">
      <c r="A177" s="12"/>
      <c r="B177" s="7" t="s">
        <v>23</v>
      </c>
      <c r="C177" s="9">
        <v>100</v>
      </c>
      <c r="D177" s="9">
        <v>7.5</v>
      </c>
      <c r="E177" s="9">
        <v>11.8</v>
      </c>
      <c r="F177" s="9">
        <v>74.400000000000006</v>
      </c>
      <c r="G177" s="9">
        <v>436</v>
      </c>
      <c r="H177" s="9">
        <v>8.0000000000000002E-3</v>
      </c>
      <c r="I177" s="9">
        <v>0</v>
      </c>
      <c r="J177" s="9">
        <v>0</v>
      </c>
      <c r="K177" s="9">
        <v>0</v>
      </c>
      <c r="L177" s="9">
        <v>29</v>
      </c>
      <c r="M177" s="9">
        <v>0</v>
      </c>
      <c r="N177" s="9">
        <v>0</v>
      </c>
      <c r="O177" s="9">
        <v>0</v>
      </c>
    </row>
    <row r="178" spans="1:16" x14ac:dyDescent="0.25">
      <c r="A178" s="12"/>
      <c r="B178" s="21" t="s">
        <v>65</v>
      </c>
      <c r="C178" s="20">
        <f t="shared" ref="C178:O178" si="113">SUM(C175:C177)</f>
        <v>500</v>
      </c>
      <c r="D178" s="20">
        <f t="shared" si="113"/>
        <v>12.82</v>
      </c>
      <c r="E178" s="20">
        <f t="shared" si="113"/>
        <v>18.420000000000002</v>
      </c>
      <c r="F178" s="20">
        <f t="shared" si="113"/>
        <v>121.01</v>
      </c>
      <c r="G178" s="20">
        <f t="shared" si="113"/>
        <v>674.13</v>
      </c>
      <c r="H178" s="20">
        <f t="shared" si="113"/>
        <v>5.8000000000000003E-2</v>
      </c>
      <c r="I178" s="20">
        <f t="shared" si="113"/>
        <v>1.07</v>
      </c>
      <c r="J178" s="20">
        <f t="shared" si="113"/>
        <v>0</v>
      </c>
      <c r="K178" s="20">
        <f t="shared" si="113"/>
        <v>0</v>
      </c>
      <c r="L178" s="20">
        <f t="shared" si="113"/>
        <v>172.69</v>
      </c>
      <c r="M178" s="20">
        <f t="shared" si="113"/>
        <v>0</v>
      </c>
      <c r="N178" s="20">
        <f t="shared" si="113"/>
        <v>0</v>
      </c>
      <c r="O178" s="20">
        <f t="shared" si="113"/>
        <v>1.27</v>
      </c>
    </row>
    <row r="179" spans="1:16" x14ac:dyDescent="0.25">
      <c r="A179" s="12"/>
      <c r="B179" s="6" t="s">
        <v>21</v>
      </c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</row>
    <row r="180" spans="1:16" x14ac:dyDescent="0.25">
      <c r="A180" s="12"/>
      <c r="B180" s="8" t="s">
        <v>81</v>
      </c>
      <c r="C180" s="9">
        <v>60</v>
      </c>
      <c r="D180" s="9">
        <v>6.18</v>
      </c>
      <c r="E180" s="9">
        <v>4.3079999999999998</v>
      </c>
      <c r="F180" s="9">
        <v>2.13</v>
      </c>
      <c r="G180" s="9">
        <v>49.8</v>
      </c>
      <c r="H180" s="9">
        <v>3.5999999999999997E-2</v>
      </c>
      <c r="I180" s="9">
        <v>12.9</v>
      </c>
      <c r="J180" s="9">
        <v>0</v>
      </c>
      <c r="K180" s="9">
        <v>0</v>
      </c>
      <c r="L180" s="9">
        <v>8.34</v>
      </c>
      <c r="M180" s="9">
        <v>0</v>
      </c>
      <c r="N180" s="9">
        <v>0</v>
      </c>
      <c r="O180" s="9">
        <v>0.504</v>
      </c>
    </row>
    <row r="181" spans="1:16" x14ac:dyDescent="0.25">
      <c r="A181" s="12"/>
      <c r="B181" s="8" t="s">
        <v>82</v>
      </c>
      <c r="C181" s="9">
        <v>200</v>
      </c>
      <c r="D181" s="9">
        <v>1.4</v>
      </c>
      <c r="E181" s="9">
        <v>4.66</v>
      </c>
      <c r="F181" s="9">
        <v>6.72</v>
      </c>
      <c r="G181" s="9">
        <v>77.66</v>
      </c>
      <c r="H181" s="9">
        <v>0.04</v>
      </c>
      <c r="I181" s="9">
        <v>9.58</v>
      </c>
      <c r="J181" s="9">
        <v>0</v>
      </c>
      <c r="K181" s="9">
        <v>0</v>
      </c>
      <c r="L181" s="9">
        <v>25.94</v>
      </c>
      <c r="M181" s="9">
        <v>0</v>
      </c>
      <c r="N181" s="9">
        <v>0</v>
      </c>
      <c r="O181" s="9">
        <v>0.56000000000000005</v>
      </c>
    </row>
    <row r="182" spans="1:16" x14ac:dyDescent="0.25">
      <c r="A182" s="12"/>
      <c r="B182" s="7" t="s">
        <v>27</v>
      </c>
      <c r="C182" s="9">
        <v>150</v>
      </c>
      <c r="D182" s="9">
        <v>5.52</v>
      </c>
      <c r="E182" s="9">
        <v>4.5199999999999996</v>
      </c>
      <c r="F182" s="9">
        <v>26.45</v>
      </c>
      <c r="G182" s="9">
        <v>168.45</v>
      </c>
      <c r="H182" s="9">
        <v>0.06</v>
      </c>
      <c r="I182" s="9">
        <v>0</v>
      </c>
      <c r="J182" s="9">
        <v>21</v>
      </c>
      <c r="K182" s="9">
        <v>0</v>
      </c>
      <c r="L182" s="9">
        <v>4.8600000000000003</v>
      </c>
      <c r="M182" s="9">
        <v>37.17</v>
      </c>
      <c r="N182" s="9">
        <v>21.12</v>
      </c>
      <c r="O182" s="9">
        <v>1.1100000000000001</v>
      </c>
    </row>
    <row r="183" spans="1:16" x14ac:dyDescent="0.25">
      <c r="A183" s="12"/>
      <c r="B183" s="8" t="s">
        <v>54</v>
      </c>
      <c r="C183" s="9">
        <v>100</v>
      </c>
      <c r="D183" s="9">
        <v>16.079999999999998</v>
      </c>
      <c r="E183" s="9">
        <v>17.420000000000002</v>
      </c>
      <c r="F183" s="9">
        <v>12.92</v>
      </c>
      <c r="G183" s="9">
        <v>274.17</v>
      </c>
      <c r="H183" s="9">
        <v>0.18</v>
      </c>
      <c r="I183" s="9">
        <v>0.38</v>
      </c>
      <c r="J183" s="9">
        <v>0</v>
      </c>
      <c r="K183" s="9">
        <v>0</v>
      </c>
      <c r="L183" s="9">
        <v>49.67</v>
      </c>
      <c r="M183" s="9">
        <v>0</v>
      </c>
      <c r="N183" s="9">
        <v>0</v>
      </c>
      <c r="O183" s="9">
        <v>1.42</v>
      </c>
      <c r="P183" s="24"/>
    </row>
    <row r="184" spans="1:16" x14ac:dyDescent="0.25">
      <c r="A184" s="12"/>
      <c r="B184" s="7" t="s">
        <v>56</v>
      </c>
      <c r="C184" s="9">
        <v>200</v>
      </c>
      <c r="D184" s="9">
        <v>0.2</v>
      </c>
      <c r="E184" s="9">
        <v>0</v>
      </c>
      <c r="F184" s="9">
        <v>14</v>
      </c>
      <c r="G184" s="9">
        <v>28</v>
      </c>
      <c r="H184" s="9">
        <v>0</v>
      </c>
      <c r="I184" s="9">
        <v>0</v>
      </c>
      <c r="J184" s="9">
        <v>0</v>
      </c>
      <c r="K184" s="9">
        <v>0</v>
      </c>
      <c r="L184" s="9">
        <v>6</v>
      </c>
      <c r="M184" s="9">
        <v>0</v>
      </c>
      <c r="N184" s="9">
        <v>0</v>
      </c>
      <c r="O184" s="9">
        <v>0.4</v>
      </c>
    </row>
    <row r="185" spans="1:16" x14ac:dyDescent="0.25">
      <c r="A185" s="12"/>
      <c r="B185" s="7" t="s">
        <v>63</v>
      </c>
      <c r="C185" s="9">
        <v>20</v>
      </c>
      <c r="D185" s="9">
        <v>1.52</v>
      </c>
      <c r="E185" s="9">
        <v>0.156</v>
      </c>
      <c r="F185" s="9">
        <v>9.8320000000000007</v>
      </c>
      <c r="G185" s="9">
        <v>47</v>
      </c>
      <c r="H185" s="9">
        <v>0</v>
      </c>
      <c r="I185" s="9">
        <v>0</v>
      </c>
      <c r="J185" s="9">
        <v>0</v>
      </c>
      <c r="K185" s="9">
        <v>0</v>
      </c>
      <c r="L185" s="9">
        <v>4.8</v>
      </c>
      <c r="M185" s="9">
        <v>0</v>
      </c>
      <c r="N185" s="9">
        <v>6.8</v>
      </c>
      <c r="O185" s="9">
        <v>4.0000000000000001E-3</v>
      </c>
    </row>
    <row r="186" spans="1:16" x14ac:dyDescent="0.25">
      <c r="A186" s="12"/>
      <c r="B186" s="7" t="s">
        <v>64</v>
      </c>
      <c r="C186" s="9">
        <v>30</v>
      </c>
      <c r="D186" s="9">
        <v>2.5499999999999998</v>
      </c>
      <c r="E186" s="9">
        <v>99</v>
      </c>
      <c r="F186" s="9">
        <v>14.49</v>
      </c>
      <c r="G186" s="9">
        <v>77.7</v>
      </c>
      <c r="H186" s="9">
        <v>0.09</v>
      </c>
      <c r="I186" s="9">
        <v>0</v>
      </c>
      <c r="J186" s="9">
        <v>0</v>
      </c>
      <c r="K186" s="9">
        <v>0</v>
      </c>
      <c r="L186" s="9">
        <v>15.75</v>
      </c>
      <c r="M186" s="9">
        <v>71.099999999999994</v>
      </c>
      <c r="N186" s="9">
        <v>21.15</v>
      </c>
      <c r="O186" s="9">
        <v>1.7549999999999999</v>
      </c>
    </row>
    <row r="187" spans="1:16" s="2" customFormat="1" x14ac:dyDescent="0.25">
      <c r="A187" s="12"/>
      <c r="B187" s="7" t="s">
        <v>30</v>
      </c>
      <c r="C187" s="9">
        <v>100</v>
      </c>
      <c r="D187" s="9">
        <v>0.35</v>
      </c>
      <c r="E187" s="9">
        <v>0.35</v>
      </c>
      <c r="F187" s="9">
        <v>8.6199999999999992</v>
      </c>
      <c r="G187" s="9">
        <v>36.6</v>
      </c>
      <c r="H187" s="9">
        <v>0</v>
      </c>
      <c r="I187" s="9">
        <v>16.690000000000001</v>
      </c>
      <c r="J187" s="9">
        <v>0</v>
      </c>
      <c r="K187" s="9">
        <v>0</v>
      </c>
      <c r="L187" s="9">
        <v>16.48</v>
      </c>
      <c r="M187" s="9">
        <v>0</v>
      </c>
      <c r="N187" s="9">
        <v>0</v>
      </c>
      <c r="O187" s="9">
        <v>0.20599999999999999</v>
      </c>
    </row>
    <row r="188" spans="1:16" s="2" customFormat="1" x14ac:dyDescent="0.25">
      <c r="A188" s="12"/>
      <c r="B188" s="21" t="s">
        <v>65</v>
      </c>
      <c r="C188" s="20">
        <f t="shared" ref="C188:O188" si="114">SUM(C180:C187)</f>
        <v>860</v>
      </c>
      <c r="D188" s="20">
        <f t="shared" si="114"/>
        <v>33.799999999999997</v>
      </c>
      <c r="E188" s="20">
        <f t="shared" si="114"/>
        <v>130.41399999999999</v>
      </c>
      <c r="F188" s="20">
        <f t="shared" si="114"/>
        <v>95.161999999999992</v>
      </c>
      <c r="G188" s="20">
        <f t="shared" si="114"/>
        <v>759.38</v>
      </c>
      <c r="H188" s="20">
        <f t="shared" si="114"/>
        <v>0.40600000000000003</v>
      </c>
      <c r="I188" s="20">
        <f t="shared" si="114"/>
        <v>39.549999999999997</v>
      </c>
      <c r="J188" s="20">
        <f t="shared" si="114"/>
        <v>21</v>
      </c>
      <c r="K188" s="20">
        <f t="shared" si="114"/>
        <v>0</v>
      </c>
      <c r="L188" s="20">
        <f t="shared" si="114"/>
        <v>131.84</v>
      </c>
      <c r="M188" s="20">
        <f t="shared" si="114"/>
        <v>108.27</v>
      </c>
      <c r="N188" s="20">
        <f t="shared" si="114"/>
        <v>49.07</v>
      </c>
      <c r="O188" s="20">
        <f t="shared" si="114"/>
        <v>5.9590000000000005</v>
      </c>
    </row>
    <row r="189" spans="1:16" s="2" customFormat="1" x14ac:dyDescent="0.25">
      <c r="A189" s="12"/>
      <c r="B189" s="6" t="s">
        <v>24</v>
      </c>
      <c r="C189" s="10">
        <f t="shared" ref="C189:O189" si="115">SUM(C178+C188)</f>
        <v>1360</v>
      </c>
      <c r="D189" s="10">
        <f t="shared" si="115"/>
        <v>46.62</v>
      </c>
      <c r="E189" s="10">
        <f t="shared" si="115"/>
        <v>148.834</v>
      </c>
      <c r="F189" s="10">
        <f t="shared" si="115"/>
        <v>216.172</v>
      </c>
      <c r="G189" s="10">
        <f t="shared" si="115"/>
        <v>1433.51</v>
      </c>
      <c r="H189" s="10">
        <f t="shared" si="115"/>
        <v>0.46400000000000002</v>
      </c>
      <c r="I189" s="10">
        <f t="shared" si="115"/>
        <v>40.619999999999997</v>
      </c>
      <c r="J189" s="10">
        <f t="shared" si="115"/>
        <v>21</v>
      </c>
      <c r="K189" s="10">
        <f t="shared" si="115"/>
        <v>0</v>
      </c>
      <c r="L189" s="10">
        <f t="shared" si="115"/>
        <v>304.52999999999997</v>
      </c>
      <c r="M189" s="10">
        <f t="shared" si="115"/>
        <v>108.27</v>
      </c>
      <c r="N189" s="10">
        <f t="shared" si="115"/>
        <v>49.07</v>
      </c>
      <c r="O189" s="10">
        <f t="shared" si="115"/>
        <v>7.229000000000001</v>
      </c>
    </row>
    <row r="190" spans="1:16" x14ac:dyDescent="0.25">
      <c r="A190" s="12"/>
      <c r="B190" s="6" t="s">
        <v>44</v>
      </c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</row>
    <row r="191" spans="1:16" x14ac:dyDescent="0.25">
      <c r="A191" s="12"/>
      <c r="B191" s="6" t="s">
        <v>18</v>
      </c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</row>
    <row r="192" spans="1:16" x14ac:dyDescent="0.25">
      <c r="A192" s="12"/>
      <c r="B192" s="8" t="s">
        <v>83</v>
      </c>
      <c r="C192" s="9">
        <v>200</v>
      </c>
      <c r="D192" s="9">
        <v>8.16</v>
      </c>
      <c r="E192" s="9">
        <v>10.24</v>
      </c>
      <c r="F192" s="9">
        <v>33.840000000000003</v>
      </c>
      <c r="G192" s="9">
        <v>260</v>
      </c>
      <c r="H192" s="9">
        <v>0.1</v>
      </c>
      <c r="I192" s="9">
        <v>0.92</v>
      </c>
      <c r="J192" s="9">
        <v>0</v>
      </c>
      <c r="K192" s="9">
        <v>0</v>
      </c>
      <c r="L192" s="9">
        <v>211.62</v>
      </c>
      <c r="M192" s="9">
        <v>0</v>
      </c>
      <c r="N192" s="9">
        <v>0</v>
      </c>
      <c r="O192" s="9">
        <v>0.5</v>
      </c>
    </row>
    <row r="193" spans="1:15" x14ac:dyDescent="0.25">
      <c r="A193" s="12"/>
      <c r="B193" s="8" t="s">
        <v>56</v>
      </c>
      <c r="C193" s="11">
        <v>200</v>
      </c>
      <c r="D193" s="11">
        <v>0.2</v>
      </c>
      <c r="E193" s="11">
        <v>0</v>
      </c>
      <c r="F193" s="11">
        <v>14</v>
      </c>
      <c r="G193" s="11">
        <v>28</v>
      </c>
      <c r="H193" s="11">
        <v>0</v>
      </c>
      <c r="I193" s="11">
        <v>0</v>
      </c>
      <c r="J193" s="11">
        <v>0</v>
      </c>
      <c r="K193" s="11">
        <v>0</v>
      </c>
      <c r="L193" s="11">
        <v>6</v>
      </c>
      <c r="M193" s="11">
        <v>0</v>
      </c>
      <c r="N193" s="11">
        <v>0</v>
      </c>
      <c r="O193" s="11">
        <v>0.4</v>
      </c>
    </row>
    <row r="194" spans="1:15" ht="15" customHeight="1" x14ac:dyDescent="0.25">
      <c r="A194" s="12"/>
      <c r="B194" s="7" t="s">
        <v>75</v>
      </c>
      <c r="C194" s="9">
        <v>100</v>
      </c>
      <c r="D194" s="9">
        <v>7.44</v>
      </c>
      <c r="E194" s="9">
        <v>11.8</v>
      </c>
      <c r="F194" s="9">
        <v>74.400000000000006</v>
      </c>
      <c r="G194" s="9">
        <v>436</v>
      </c>
      <c r="H194" s="9">
        <v>0.08</v>
      </c>
      <c r="I194" s="9">
        <v>0</v>
      </c>
      <c r="J194" s="9">
        <v>0</v>
      </c>
      <c r="K194" s="9">
        <v>0</v>
      </c>
      <c r="L194" s="9">
        <v>29</v>
      </c>
      <c r="M194" s="9">
        <v>0</v>
      </c>
      <c r="N194" s="9">
        <v>0</v>
      </c>
      <c r="O194" s="9">
        <v>2.1</v>
      </c>
    </row>
    <row r="195" spans="1:15" x14ac:dyDescent="0.25">
      <c r="A195" s="12"/>
      <c r="B195" s="21" t="s">
        <v>65</v>
      </c>
      <c r="C195" s="20">
        <f t="shared" ref="C195:O195" si="116">SUM(C192:C194)</f>
        <v>500</v>
      </c>
      <c r="D195" s="20">
        <f t="shared" si="116"/>
        <v>15.8</v>
      </c>
      <c r="E195" s="20">
        <f t="shared" si="116"/>
        <v>22.04</v>
      </c>
      <c r="F195" s="20">
        <f t="shared" si="116"/>
        <v>122.24000000000001</v>
      </c>
      <c r="G195" s="20">
        <f t="shared" si="116"/>
        <v>724</v>
      </c>
      <c r="H195" s="20">
        <f t="shared" si="116"/>
        <v>0.18</v>
      </c>
      <c r="I195" s="20">
        <f t="shared" si="116"/>
        <v>0.92</v>
      </c>
      <c r="J195" s="20">
        <f t="shared" si="116"/>
        <v>0</v>
      </c>
      <c r="K195" s="20">
        <f t="shared" si="116"/>
        <v>0</v>
      </c>
      <c r="L195" s="20">
        <f t="shared" si="116"/>
        <v>246.62</v>
      </c>
      <c r="M195" s="20">
        <f t="shared" si="116"/>
        <v>0</v>
      </c>
      <c r="N195" s="20">
        <f t="shared" si="116"/>
        <v>0</v>
      </c>
      <c r="O195" s="20">
        <f t="shared" si="116"/>
        <v>3</v>
      </c>
    </row>
    <row r="196" spans="1:15" x14ac:dyDescent="0.25">
      <c r="A196" s="12"/>
      <c r="B196" s="6" t="s">
        <v>21</v>
      </c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</row>
    <row r="197" spans="1:15" x14ac:dyDescent="0.25">
      <c r="A197" s="12"/>
      <c r="B197" s="8" t="s">
        <v>67</v>
      </c>
      <c r="C197" s="9">
        <v>60</v>
      </c>
      <c r="D197" s="9">
        <v>0.58799999999999997</v>
      </c>
      <c r="E197" s="9">
        <v>3.1080000000000001</v>
      </c>
      <c r="F197" s="9">
        <v>7.992</v>
      </c>
      <c r="G197" s="9">
        <v>60.713999999999999</v>
      </c>
      <c r="H197" s="9">
        <v>6.0000000000000001E-3</v>
      </c>
      <c r="I197" s="9">
        <v>14.214</v>
      </c>
      <c r="J197" s="9">
        <v>0</v>
      </c>
      <c r="K197" s="9">
        <v>0</v>
      </c>
      <c r="L197" s="9">
        <v>21.966000000000001</v>
      </c>
      <c r="M197" s="9">
        <v>0</v>
      </c>
      <c r="N197" s="9">
        <v>0</v>
      </c>
      <c r="O197" s="9">
        <v>0.63600000000000001</v>
      </c>
    </row>
    <row r="198" spans="1:15" x14ac:dyDescent="0.25">
      <c r="A198" s="12"/>
      <c r="B198" s="7" t="s">
        <v>84</v>
      </c>
      <c r="C198" s="9">
        <v>200</v>
      </c>
      <c r="D198" s="9">
        <v>4.4000000000000004</v>
      </c>
      <c r="E198" s="9">
        <v>4.2</v>
      </c>
      <c r="F198" s="9">
        <v>13.27</v>
      </c>
      <c r="G198" s="9">
        <v>118.6</v>
      </c>
      <c r="H198" s="9">
        <v>0.08</v>
      </c>
      <c r="I198" s="9">
        <v>6.03</v>
      </c>
      <c r="J198" s="9">
        <v>0</v>
      </c>
      <c r="K198" s="9">
        <v>0</v>
      </c>
      <c r="L198" s="9">
        <v>21.16</v>
      </c>
      <c r="M198" s="9">
        <v>57.56</v>
      </c>
      <c r="N198" s="9">
        <v>20.75</v>
      </c>
      <c r="O198" s="9">
        <v>0.78</v>
      </c>
    </row>
    <row r="199" spans="1:15" x14ac:dyDescent="0.25">
      <c r="A199" s="12"/>
      <c r="B199" s="7" t="s">
        <v>85</v>
      </c>
      <c r="C199" s="9">
        <v>150</v>
      </c>
      <c r="D199" s="9">
        <v>3.72</v>
      </c>
      <c r="E199" s="9">
        <v>3.54</v>
      </c>
      <c r="F199" s="9">
        <v>37.619999999999997</v>
      </c>
      <c r="G199" s="9">
        <v>201</v>
      </c>
      <c r="H199" s="9">
        <v>7.4999999999999997E-2</v>
      </c>
      <c r="I199" s="9">
        <v>8.4749999999999996</v>
      </c>
      <c r="J199" s="9">
        <v>0</v>
      </c>
      <c r="K199" s="9">
        <v>0</v>
      </c>
      <c r="L199" s="9">
        <v>55.32</v>
      </c>
      <c r="M199" s="9">
        <v>0</v>
      </c>
      <c r="N199" s="9">
        <v>0</v>
      </c>
      <c r="O199" s="9">
        <v>1.2150000000000001</v>
      </c>
    </row>
    <row r="200" spans="1:15" x14ac:dyDescent="0.25">
      <c r="A200" s="12"/>
      <c r="B200" s="7" t="s">
        <v>69</v>
      </c>
      <c r="C200" s="22" t="s">
        <v>70</v>
      </c>
      <c r="D200" s="9">
        <v>13.483000000000001</v>
      </c>
      <c r="E200" s="9">
        <v>3.7069999999999999</v>
      </c>
      <c r="F200" s="9">
        <v>2.6850000000000001</v>
      </c>
      <c r="G200" s="9">
        <v>98.811000000000007</v>
      </c>
      <c r="H200" s="9">
        <v>8.4000000000000005E-2</v>
      </c>
      <c r="I200" s="9">
        <v>0</v>
      </c>
      <c r="J200" s="9">
        <v>0</v>
      </c>
      <c r="K200" s="9">
        <v>0</v>
      </c>
      <c r="L200" s="9">
        <v>12.313000000000001</v>
      </c>
      <c r="M200" s="9">
        <v>0</v>
      </c>
      <c r="N200" s="9">
        <v>0</v>
      </c>
      <c r="O200" s="9">
        <v>0.92600000000000005</v>
      </c>
    </row>
    <row r="201" spans="1:15" x14ac:dyDescent="0.25">
      <c r="A201" s="12"/>
      <c r="B201" s="8" t="s">
        <v>56</v>
      </c>
      <c r="C201" s="9">
        <v>200</v>
      </c>
      <c r="D201" s="9">
        <v>0.2</v>
      </c>
      <c r="E201" s="9">
        <v>0</v>
      </c>
      <c r="F201" s="9">
        <v>14</v>
      </c>
      <c r="G201" s="9">
        <v>28</v>
      </c>
      <c r="H201" s="9">
        <v>0</v>
      </c>
      <c r="I201" s="9">
        <v>0</v>
      </c>
      <c r="J201" s="9">
        <v>0</v>
      </c>
      <c r="K201" s="9">
        <v>0</v>
      </c>
      <c r="L201" s="9">
        <v>6</v>
      </c>
      <c r="M201" s="9">
        <v>0</v>
      </c>
      <c r="N201" s="9">
        <v>0</v>
      </c>
      <c r="O201" s="9">
        <v>0.4</v>
      </c>
    </row>
    <row r="202" spans="1:15" s="2" customFormat="1" x14ac:dyDescent="0.25">
      <c r="A202" s="12"/>
      <c r="B202" s="7" t="s">
        <v>63</v>
      </c>
      <c r="C202" s="9">
        <v>20</v>
      </c>
      <c r="D202" s="9">
        <v>1.52</v>
      </c>
      <c r="E202" s="9">
        <v>0.156</v>
      </c>
      <c r="F202" s="9">
        <v>9.8320000000000007</v>
      </c>
      <c r="G202" s="9">
        <v>47</v>
      </c>
      <c r="H202" s="9">
        <v>0</v>
      </c>
      <c r="I202" s="9">
        <v>0</v>
      </c>
      <c r="J202" s="9">
        <v>0</v>
      </c>
      <c r="K202" s="9">
        <v>0</v>
      </c>
      <c r="L202" s="9">
        <v>4.8</v>
      </c>
      <c r="M202" s="9">
        <v>0</v>
      </c>
      <c r="N202" s="9">
        <v>6.8</v>
      </c>
      <c r="O202" s="9">
        <v>4.0000000000000001E-3</v>
      </c>
    </row>
    <row r="203" spans="1:15" s="2" customFormat="1" x14ac:dyDescent="0.25">
      <c r="A203" s="12"/>
      <c r="B203" s="7" t="s">
        <v>64</v>
      </c>
      <c r="C203" s="9">
        <v>30</v>
      </c>
      <c r="D203" s="9">
        <v>2.5499999999999998</v>
      </c>
      <c r="E203" s="9">
        <v>0.99</v>
      </c>
      <c r="F203" s="9">
        <v>14.49</v>
      </c>
      <c r="G203" s="9">
        <v>77.7</v>
      </c>
      <c r="H203" s="9">
        <v>0.09</v>
      </c>
      <c r="I203" s="9">
        <v>0</v>
      </c>
      <c r="J203" s="9">
        <v>0</v>
      </c>
      <c r="K203" s="9">
        <v>0</v>
      </c>
      <c r="L203" s="9">
        <v>15.75</v>
      </c>
      <c r="M203" s="9">
        <v>71.099999999999994</v>
      </c>
      <c r="N203" s="9">
        <v>21.15</v>
      </c>
      <c r="O203" s="9">
        <v>1.7549999999999999</v>
      </c>
    </row>
    <row r="204" spans="1:15" s="2" customFormat="1" x14ac:dyDescent="0.25">
      <c r="A204" s="12"/>
      <c r="B204" s="7" t="s">
        <v>38</v>
      </c>
      <c r="C204" s="9">
        <v>100</v>
      </c>
      <c r="D204" s="9">
        <v>0.63</v>
      </c>
      <c r="E204" s="9">
        <v>0.14000000000000001</v>
      </c>
      <c r="F204" s="9">
        <v>7.29</v>
      </c>
      <c r="G204" s="9">
        <v>28</v>
      </c>
      <c r="H204" s="9">
        <v>2.8000000000000001E-2</v>
      </c>
      <c r="I204" s="9">
        <v>42</v>
      </c>
      <c r="J204" s="9">
        <v>0</v>
      </c>
      <c r="K204" s="9">
        <v>0</v>
      </c>
      <c r="L204" s="9">
        <v>23.8</v>
      </c>
      <c r="M204" s="9">
        <v>0</v>
      </c>
      <c r="N204" s="9">
        <v>0</v>
      </c>
      <c r="O204" s="9">
        <v>0.24</v>
      </c>
    </row>
    <row r="205" spans="1:15" s="2" customFormat="1" x14ac:dyDescent="0.25">
      <c r="A205" s="12"/>
      <c r="B205" s="21" t="s">
        <v>65</v>
      </c>
      <c r="C205" s="20">
        <v>935</v>
      </c>
      <c r="D205" s="20">
        <f t="shared" ref="D205:O205" si="117">SUM(D197:D204)</f>
        <v>27.091000000000001</v>
      </c>
      <c r="E205" s="20">
        <f t="shared" si="117"/>
        <v>15.841000000000001</v>
      </c>
      <c r="F205" s="20">
        <f t="shared" si="117"/>
        <v>107.179</v>
      </c>
      <c r="G205" s="20">
        <f t="shared" si="117"/>
        <v>659.82500000000005</v>
      </c>
      <c r="H205" s="20">
        <f t="shared" si="117"/>
        <v>0.36299999999999999</v>
      </c>
      <c r="I205" s="20">
        <f t="shared" si="117"/>
        <v>70.718999999999994</v>
      </c>
      <c r="J205" s="20">
        <f t="shared" si="117"/>
        <v>0</v>
      </c>
      <c r="K205" s="20">
        <f t="shared" si="117"/>
        <v>0</v>
      </c>
      <c r="L205" s="20">
        <f t="shared" si="117"/>
        <v>161.10900000000001</v>
      </c>
      <c r="M205" s="20">
        <f t="shared" si="117"/>
        <v>128.66</v>
      </c>
      <c r="N205" s="20">
        <f t="shared" si="117"/>
        <v>48.7</v>
      </c>
      <c r="O205" s="20">
        <f t="shared" si="117"/>
        <v>5.9560000000000004</v>
      </c>
    </row>
    <row r="206" spans="1:15" x14ac:dyDescent="0.25">
      <c r="A206" s="12"/>
      <c r="B206" s="6" t="s">
        <v>24</v>
      </c>
      <c r="C206" s="10">
        <f t="shared" ref="C206:I206" si="118">SUM(C195+C205)</f>
        <v>1435</v>
      </c>
      <c r="D206" s="10">
        <f t="shared" si="118"/>
        <v>42.891000000000005</v>
      </c>
      <c r="E206" s="10">
        <f t="shared" si="118"/>
        <v>37.881</v>
      </c>
      <c r="F206" s="10">
        <f t="shared" si="118"/>
        <v>229.41900000000001</v>
      </c>
      <c r="G206" s="10">
        <f t="shared" si="118"/>
        <v>1383.825</v>
      </c>
      <c r="H206" s="10">
        <f t="shared" si="118"/>
        <v>0.54299999999999993</v>
      </c>
      <c r="I206" s="10">
        <f t="shared" si="118"/>
        <v>71.638999999999996</v>
      </c>
      <c r="J206" s="10">
        <f>SUM(J192:J204)</f>
        <v>0</v>
      </c>
      <c r="K206" s="10">
        <f>SUM(K192:K204)</f>
        <v>0</v>
      </c>
      <c r="L206" s="10">
        <f>SUM(L195+L205)</f>
        <v>407.72900000000004</v>
      </c>
      <c r="M206" s="10">
        <f>SUM(M195+M205)</f>
        <v>128.66</v>
      </c>
      <c r="N206" s="10">
        <f>SUM(N195+N205)</f>
        <v>48.7</v>
      </c>
      <c r="O206" s="10">
        <f>SUM(O195+O205)</f>
        <v>8.9559999999999995</v>
      </c>
    </row>
    <row r="207" spans="1:15" x14ac:dyDescent="0.25">
      <c r="A207" s="12"/>
      <c r="B207" s="6" t="s">
        <v>45</v>
      </c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</row>
    <row r="208" spans="1:15" x14ac:dyDescent="0.25">
      <c r="A208" s="12"/>
      <c r="B208" s="6" t="s">
        <v>18</v>
      </c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</row>
    <row r="209" spans="1:15" ht="30" x14ac:dyDescent="0.25">
      <c r="A209" s="12"/>
      <c r="B209" s="8" t="s">
        <v>19</v>
      </c>
      <c r="C209" s="9">
        <v>200</v>
      </c>
      <c r="D209" s="9">
        <v>8.16</v>
      </c>
      <c r="E209" s="9">
        <v>10.24</v>
      </c>
      <c r="F209" s="9">
        <v>33.840000000000003</v>
      </c>
      <c r="G209" s="9">
        <v>260</v>
      </c>
      <c r="H209" s="9">
        <v>0.1</v>
      </c>
      <c r="I209" s="9">
        <v>0.92</v>
      </c>
      <c r="J209" s="9">
        <v>0</v>
      </c>
      <c r="K209" s="9">
        <v>0</v>
      </c>
      <c r="L209" s="16">
        <v>211.62</v>
      </c>
      <c r="M209" s="9">
        <v>0</v>
      </c>
      <c r="N209" s="9">
        <v>0</v>
      </c>
      <c r="O209" s="9">
        <v>0.5</v>
      </c>
    </row>
    <row r="210" spans="1:15" x14ac:dyDescent="0.25">
      <c r="A210" s="12"/>
      <c r="B210" s="15" t="s">
        <v>56</v>
      </c>
      <c r="C210" s="5">
        <v>200</v>
      </c>
      <c r="D210" s="5">
        <v>0.2</v>
      </c>
      <c r="E210" s="5">
        <v>0</v>
      </c>
      <c r="F210" s="5">
        <v>14</v>
      </c>
      <c r="G210" s="5">
        <v>28</v>
      </c>
      <c r="H210" s="5">
        <v>0</v>
      </c>
      <c r="I210" s="5">
        <v>0</v>
      </c>
      <c r="J210" s="5">
        <v>0</v>
      </c>
      <c r="K210" s="5">
        <v>0</v>
      </c>
      <c r="L210" s="17">
        <v>6</v>
      </c>
      <c r="M210" s="5">
        <v>0</v>
      </c>
      <c r="N210" s="5">
        <v>0</v>
      </c>
      <c r="O210" s="5">
        <v>0.4</v>
      </c>
    </row>
    <row r="211" spans="1:15" x14ac:dyDescent="0.25">
      <c r="A211" s="12"/>
      <c r="B211" s="8" t="s">
        <v>59</v>
      </c>
      <c r="C211" s="9">
        <v>100</v>
      </c>
      <c r="D211" s="9">
        <v>7.44</v>
      </c>
      <c r="E211" s="9">
        <v>11.8</v>
      </c>
      <c r="F211" s="9">
        <v>74.400000000000006</v>
      </c>
      <c r="G211" s="9">
        <v>436</v>
      </c>
      <c r="H211" s="9">
        <v>0.08</v>
      </c>
      <c r="I211" s="9">
        <v>0</v>
      </c>
      <c r="J211" s="9">
        <v>0</v>
      </c>
      <c r="K211" s="9">
        <v>0</v>
      </c>
      <c r="L211" s="18">
        <v>29</v>
      </c>
      <c r="M211" s="9">
        <v>0</v>
      </c>
      <c r="N211" s="9">
        <v>0</v>
      </c>
      <c r="O211" s="9">
        <v>2.1</v>
      </c>
    </row>
    <row r="212" spans="1:15" x14ac:dyDescent="0.25">
      <c r="A212" s="12"/>
      <c r="B212" s="19" t="s">
        <v>65</v>
      </c>
      <c r="C212" s="20">
        <f t="shared" ref="C212" si="119">SUM(C209:C211)</f>
        <v>500</v>
      </c>
      <c r="D212" s="20">
        <f t="shared" ref="D212" si="120">SUM(D209:D211)</f>
        <v>15.8</v>
      </c>
      <c r="E212" s="20">
        <f t="shared" ref="E212" si="121">SUM(E209:E211)</f>
        <v>22.04</v>
      </c>
      <c r="F212" s="20">
        <f t="shared" ref="F212" si="122">SUM(F209:F211)</f>
        <v>122.24000000000001</v>
      </c>
      <c r="G212" s="20">
        <f t="shared" ref="G212" si="123">SUM(G209:G211)</f>
        <v>724</v>
      </c>
      <c r="H212" s="20">
        <f t="shared" ref="H212" si="124">SUM(H209:H211)</f>
        <v>0.18</v>
      </c>
      <c r="I212" s="20">
        <f t="shared" ref="I212" si="125">SUM(I209:I211)</f>
        <v>0.92</v>
      </c>
      <c r="J212" s="20">
        <f t="shared" ref="J212" si="126">SUM(J209:J211)</f>
        <v>0</v>
      </c>
      <c r="K212" s="20">
        <f t="shared" ref="K212" si="127">SUM(K209:K211)</f>
        <v>0</v>
      </c>
      <c r="L212" s="20">
        <f t="shared" ref="L212" si="128">SUM(L209:L211)</f>
        <v>246.62</v>
      </c>
      <c r="M212" s="20">
        <f t="shared" ref="M212" si="129">SUM(M209:M211)</f>
        <v>0</v>
      </c>
      <c r="N212" s="20">
        <f t="shared" ref="N212" si="130">SUM(N209:N211)</f>
        <v>0</v>
      </c>
      <c r="O212" s="20">
        <f t="shared" ref="O212" si="131">SUM(O209:O211)</f>
        <v>3</v>
      </c>
    </row>
    <row r="213" spans="1:15" x14ac:dyDescent="0.25">
      <c r="A213" s="12"/>
      <c r="B213" s="6" t="s">
        <v>21</v>
      </c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</row>
    <row r="214" spans="1:15" x14ac:dyDescent="0.25">
      <c r="A214" s="12"/>
      <c r="B214" s="8" t="s">
        <v>60</v>
      </c>
      <c r="C214" s="9">
        <v>60</v>
      </c>
      <c r="D214" s="9">
        <v>0.48</v>
      </c>
      <c r="E214" s="9">
        <v>2.7</v>
      </c>
      <c r="F214" s="9">
        <v>1.8</v>
      </c>
      <c r="G214" s="9">
        <v>33</v>
      </c>
      <c r="H214" s="9">
        <v>1.2E-2</v>
      </c>
      <c r="I214" s="9">
        <v>2.3039999999999998</v>
      </c>
      <c r="J214" s="9">
        <v>0</v>
      </c>
      <c r="K214" s="9">
        <v>0</v>
      </c>
      <c r="L214" s="9">
        <v>7.3739999999999997</v>
      </c>
      <c r="M214" s="9">
        <v>0</v>
      </c>
      <c r="N214" s="9">
        <v>0</v>
      </c>
      <c r="O214" s="9">
        <v>0.1908</v>
      </c>
    </row>
    <row r="215" spans="1:15" x14ac:dyDescent="0.25">
      <c r="A215" s="12"/>
      <c r="B215" s="8" t="s">
        <v>61</v>
      </c>
      <c r="C215" s="9">
        <v>200</v>
      </c>
      <c r="D215" s="9">
        <v>1.4</v>
      </c>
      <c r="E215" s="9">
        <v>4.66</v>
      </c>
      <c r="F215" s="9">
        <v>6.72</v>
      </c>
      <c r="G215" s="9">
        <v>77.66</v>
      </c>
      <c r="H215" s="9">
        <v>0.04</v>
      </c>
      <c r="I215" s="9">
        <v>9.58</v>
      </c>
      <c r="J215" s="9">
        <v>0</v>
      </c>
      <c r="K215" s="9">
        <v>0</v>
      </c>
      <c r="L215" s="9">
        <v>25.94</v>
      </c>
      <c r="M215" s="9">
        <v>0</v>
      </c>
      <c r="N215" s="9">
        <v>0</v>
      </c>
      <c r="O215" s="9">
        <v>0.56000000000000005</v>
      </c>
    </row>
    <row r="216" spans="1:15" x14ac:dyDescent="0.25">
      <c r="A216" s="12"/>
      <c r="B216" s="7" t="s">
        <v>27</v>
      </c>
      <c r="C216" s="9">
        <v>150</v>
      </c>
      <c r="D216" s="9">
        <v>5.52</v>
      </c>
      <c r="E216" s="9">
        <v>4.5199999999999996</v>
      </c>
      <c r="F216" s="9">
        <v>26.45</v>
      </c>
      <c r="G216" s="9">
        <v>168.45</v>
      </c>
      <c r="H216" s="9">
        <v>0.06</v>
      </c>
      <c r="I216" s="9">
        <v>0</v>
      </c>
      <c r="J216" s="9">
        <v>21</v>
      </c>
      <c r="K216" s="9">
        <v>0</v>
      </c>
      <c r="L216" s="9">
        <v>4.8600000000000003</v>
      </c>
      <c r="M216" s="9">
        <v>37.17</v>
      </c>
      <c r="N216" s="9">
        <v>21.12</v>
      </c>
      <c r="O216" s="9">
        <v>1.1100000000000001</v>
      </c>
    </row>
    <row r="217" spans="1:15" x14ac:dyDescent="0.25">
      <c r="A217" s="12"/>
      <c r="B217" s="7" t="s">
        <v>62</v>
      </c>
      <c r="C217" s="9">
        <v>100</v>
      </c>
      <c r="D217" s="9">
        <v>10.4</v>
      </c>
      <c r="E217" s="9">
        <v>20</v>
      </c>
      <c r="F217" s="9">
        <v>21.2</v>
      </c>
      <c r="G217" s="9">
        <v>224</v>
      </c>
      <c r="H217" s="9">
        <v>0.04</v>
      </c>
      <c r="I217" s="9">
        <v>0</v>
      </c>
      <c r="J217" s="9">
        <v>0</v>
      </c>
      <c r="K217" s="9">
        <v>0</v>
      </c>
      <c r="L217" s="9">
        <v>24</v>
      </c>
      <c r="M217" s="9">
        <v>159</v>
      </c>
      <c r="N217" s="9">
        <v>20</v>
      </c>
      <c r="O217" s="9">
        <v>1.8</v>
      </c>
    </row>
    <row r="218" spans="1:15" x14ac:dyDescent="0.25">
      <c r="A218" s="12"/>
      <c r="B218" s="7" t="s">
        <v>56</v>
      </c>
      <c r="C218" s="9">
        <v>200</v>
      </c>
      <c r="D218" s="9">
        <v>0.2</v>
      </c>
      <c r="E218" s="9">
        <v>0</v>
      </c>
      <c r="F218" s="9">
        <v>14</v>
      </c>
      <c r="G218" s="9">
        <v>28</v>
      </c>
      <c r="H218" s="9">
        <v>0</v>
      </c>
      <c r="I218" s="9">
        <v>0</v>
      </c>
      <c r="J218" s="9">
        <v>0</v>
      </c>
      <c r="K218" s="9">
        <v>0</v>
      </c>
      <c r="L218" s="9">
        <v>6</v>
      </c>
      <c r="M218" s="9">
        <v>0</v>
      </c>
      <c r="N218" s="9">
        <v>0</v>
      </c>
      <c r="O218" s="9">
        <v>0.4</v>
      </c>
    </row>
    <row r="219" spans="1:15" x14ac:dyDescent="0.25">
      <c r="A219" s="12"/>
      <c r="B219" s="7" t="s">
        <v>63</v>
      </c>
      <c r="C219" s="9">
        <v>20</v>
      </c>
      <c r="D219" s="9">
        <v>1.52</v>
      </c>
      <c r="E219" s="9">
        <v>0.156</v>
      </c>
      <c r="F219" s="9">
        <v>9.8320000000000007</v>
      </c>
      <c r="G219" s="9">
        <v>47</v>
      </c>
      <c r="H219" s="9">
        <v>0</v>
      </c>
      <c r="I219" s="9">
        <v>0</v>
      </c>
      <c r="J219" s="9">
        <v>0</v>
      </c>
      <c r="K219" s="9">
        <v>0</v>
      </c>
      <c r="L219" s="9">
        <v>4.8</v>
      </c>
      <c r="M219" s="9">
        <v>0</v>
      </c>
      <c r="N219" s="9">
        <v>6.8</v>
      </c>
      <c r="O219" s="9">
        <v>4.0000000000000001E-3</v>
      </c>
    </row>
    <row r="220" spans="1:15" x14ac:dyDescent="0.25">
      <c r="A220" s="12"/>
      <c r="B220" s="8" t="s">
        <v>64</v>
      </c>
      <c r="C220" s="9">
        <v>30</v>
      </c>
      <c r="D220" s="9">
        <v>2.5499999999999998</v>
      </c>
      <c r="E220" s="9">
        <v>0.99</v>
      </c>
      <c r="F220" s="9">
        <v>14.49</v>
      </c>
      <c r="G220" s="9">
        <v>77.7</v>
      </c>
      <c r="H220" s="9">
        <v>0.09</v>
      </c>
      <c r="I220" s="9">
        <v>0</v>
      </c>
      <c r="J220" s="9">
        <v>0</v>
      </c>
      <c r="K220" s="9">
        <v>0</v>
      </c>
      <c r="L220" s="9">
        <v>15.75</v>
      </c>
      <c r="M220" s="9">
        <v>71.099999999999994</v>
      </c>
      <c r="N220" s="9">
        <v>21.15</v>
      </c>
      <c r="O220" s="9">
        <v>1.7549999999999999</v>
      </c>
    </row>
    <row r="221" spans="1:15" s="2" customFormat="1" x14ac:dyDescent="0.25">
      <c r="A221" s="12"/>
      <c r="B221" s="7" t="s">
        <v>36</v>
      </c>
      <c r="C221" s="9">
        <v>100</v>
      </c>
      <c r="D221" s="9">
        <v>1.1100000000000001</v>
      </c>
      <c r="E221" s="9">
        <v>0</v>
      </c>
      <c r="F221" s="9">
        <v>16.579999999999998</v>
      </c>
      <c r="G221" s="9">
        <v>67.34</v>
      </c>
      <c r="H221" s="9">
        <v>0</v>
      </c>
      <c r="I221" s="9">
        <v>16.600000000000001</v>
      </c>
      <c r="J221" s="9">
        <v>0</v>
      </c>
      <c r="K221" s="9">
        <v>0</v>
      </c>
      <c r="L221" s="9">
        <v>16.48</v>
      </c>
      <c r="M221" s="9">
        <v>0</v>
      </c>
      <c r="N221" s="9">
        <v>0</v>
      </c>
      <c r="O221" s="9">
        <v>0.21</v>
      </c>
    </row>
    <row r="222" spans="1:15" s="2" customFormat="1" x14ac:dyDescent="0.25">
      <c r="A222" s="12"/>
      <c r="B222" s="21" t="s">
        <v>65</v>
      </c>
      <c r="C222" s="20">
        <f t="shared" ref="C222" si="132">SUM(C214:C221)</f>
        <v>860</v>
      </c>
      <c r="D222" s="20">
        <f t="shared" ref="D222" si="133">SUM(D214:D221)</f>
        <v>23.18</v>
      </c>
      <c r="E222" s="20">
        <f t="shared" ref="E222" si="134">SUM(E214:E221)</f>
        <v>33.026000000000003</v>
      </c>
      <c r="F222" s="20">
        <f t="shared" ref="F222" si="135">SUM(F214:F221)</f>
        <v>111.072</v>
      </c>
      <c r="G222" s="20">
        <f t="shared" ref="G222" si="136">SUM(G214:G221)</f>
        <v>723.15000000000009</v>
      </c>
      <c r="H222" s="20">
        <f t="shared" ref="H222" si="137">SUM(H214:H221)</f>
        <v>0.24199999999999999</v>
      </c>
      <c r="I222" s="20">
        <f t="shared" ref="I222" si="138">SUM(I214:I221)</f>
        <v>28.484000000000002</v>
      </c>
      <c r="J222" s="20">
        <f t="shared" ref="J222" si="139">SUM(J214:J221)</f>
        <v>21</v>
      </c>
      <c r="K222" s="20">
        <f t="shared" ref="K222" si="140">SUM(K214:K221)</f>
        <v>0</v>
      </c>
      <c r="L222" s="20">
        <f t="shared" ref="L222" si="141">SUM(L214:L221)</f>
        <v>105.20400000000001</v>
      </c>
      <c r="M222" s="20">
        <f t="shared" ref="M222" si="142">SUM(M214:M221)</f>
        <v>267.27</v>
      </c>
      <c r="N222" s="20">
        <f t="shared" ref="N222" si="143">SUM(N214:N221)</f>
        <v>69.069999999999993</v>
      </c>
      <c r="O222" s="20">
        <f t="shared" ref="O222" si="144">SUM(O214:O221)</f>
        <v>6.0297999999999998</v>
      </c>
    </row>
    <row r="223" spans="1:15" x14ac:dyDescent="0.25">
      <c r="A223" s="12"/>
      <c r="B223" s="6" t="s">
        <v>24</v>
      </c>
      <c r="C223" s="10">
        <f>SUM(C222+C212)</f>
        <v>1360</v>
      </c>
      <c r="D223" s="10">
        <f t="shared" ref="D223" si="145">SUM(D212+D222)</f>
        <v>38.980000000000004</v>
      </c>
      <c r="E223" s="10">
        <f t="shared" ref="E223" si="146">SUM(E212+E222)</f>
        <v>55.066000000000003</v>
      </c>
      <c r="F223" s="10">
        <f t="shared" ref="F223" si="147">SUM(F212+F222)</f>
        <v>233.31200000000001</v>
      </c>
      <c r="G223" s="10">
        <f t="shared" ref="G223" si="148">SUM(G212+G222)</f>
        <v>1447.15</v>
      </c>
      <c r="H223" s="10">
        <f t="shared" ref="H223" si="149">SUM(H212+H222)</f>
        <v>0.42199999999999999</v>
      </c>
      <c r="I223" s="10">
        <f t="shared" ref="I223" si="150">SUM(I212+I222)</f>
        <v>29.404000000000003</v>
      </c>
      <c r="J223" s="10">
        <f t="shared" ref="J223" si="151">SUM(J212+J222)</f>
        <v>21</v>
      </c>
      <c r="K223" s="10">
        <f t="shared" ref="K223" si="152">SUM(K212+K222)</f>
        <v>0</v>
      </c>
      <c r="L223" s="10">
        <f t="shared" ref="L223" si="153">SUM(L212+L222)</f>
        <v>351.82400000000001</v>
      </c>
      <c r="M223" s="10">
        <f t="shared" ref="M223" si="154">SUM(M212+M222)</f>
        <v>267.27</v>
      </c>
      <c r="N223" s="10">
        <f t="shared" ref="N223" si="155">SUM(N212+N222)</f>
        <v>69.069999999999993</v>
      </c>
      <c r="O223" s="10">
        <f t="shared" ref="O223" si="156">SUM(O212+O222)</f>
        <v>9.0297999999999998</v>
      </c>
    </row>
    <row r="224" spans="1:15" x14ac:dyDescent="0.25">
      <c r="A224" s="12"/>
      <c r="B224" s="6" t="s">
        <v>46</v>
      </c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</row>
    <row r="225" spans="1:15" x14ac:dyDescent="0.25">
      <c r="A225" s="12"/>
      <c r="B225" s="6" t="s">
        <v>18</v>
      </c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</row>
    <row r="226" spans="1:15" x14ac:dyDescent="0.25">
      <c r="A226" s="12"/>
      <c r="B226" s="13" t="s">
        <v>66</v>
      </c>
      <c r="C226" s="9">
        <v>250</v>
      </c>
      <c r="D226" s="9">
        <v>5.5</v>
      </c>
      <c r="E226" s="9">
        <v>4.75</v>
      </c>
      <c r="F226" s="9">
        <v>18</v>
      </c>
      <c r="G226" s="9">
        <v>150</v>
      </c>
      <c r="H226" s="9">
        <v>3.7499999999999999E-2</v>
      </c>
      <c r="I226" s="9">
        <v>0</v>
      </c>
      <c r="J226" s="9">
        <v>3.7499999999999999E-2</v>
      </c>
      <c r="K226" s="9">
        <v>3.7499999999999999E-2</v>
      </c>
      <c r="L226" s="9">
        <v>13.75</v>
      </c>
      <c r="M226" s="9">
        <v>0</v>
      </c>
      <c r="N226" s="9">
        <v>32.5</v>
      </c>
      <c r="O226" s="9">
        <v>0</v>
      </c>
    </row>
    <row r="227" spans="1:15" x14ac:dyDescent="0.25">
      <c r="A227" s="12"/>
      <c r="B227" s="15" t="s">
        <v>56</v>
      </c>
      <c r="C227" s="5">
        <v>200</v>
      </c>
      <c r="D227" s="5">
        <v>0.2</v>
      </c>
      <c r="E227" s="5">
        <v>0</v>
      </c>
      <c r="F227" s="5">
        <v>14</v>
      </c>
      <c r="G227" s="5">
        <v>28</v>
      </c>
      <c r="H227" s="5">
        <v>0</v>
      </c>
      <c r="I227" s="5">
        <v>0</v>
      </c>
      <c r="J227" s="5">
        <v>0</v>
      </c>
      <c r="K227" s="5">
        <v>0</v>
      </c>
      <c r="L227" s="5">
        <v>6</v>
      </c>
      <c r="M227" s="5">
        <v>0</v>
      </c>
      <c r="N227" s="5">
        <v>0</v>
      </c>
      <c r="O227" s="5">
        <v>0.4</v>
      </c>
    </row>
    <row r="228" spans="1:15" x14ac:dyDescent="0.25">
      <c r="A228" s="12"/>
      <c r="B228" s="7" t="s">
        <v>23</v>
      </c>
      <c r="C228" s="9">
        <v>50</v>
      </c>
      <c r="D228" s="9">
        <v>3.75</v>
      </c>
      <c r="E228" s="9">
        <v>5.9</v>
      </c>
      <c r="F228" s="9">
        <v>37.200000000000003</v>
      </c>
      <c r="G228" s="9">
        <v>218</v>
      </c>
      <c r="H228" s="9">
        <v>0.04</v>
      </c>
      <c r="I228" s="9">
        <v>0</v>
      </c>
      <c r="J228" s="9">
        <v>0</v>
      </c>
      <c r="K228" s="9">
        <v>0</v>
      </c>
      <c r="L228" s="9">
        <v>14.5</v>
      </c>
      <c r="M228" s="9">
        <v>0</v>
      </c>
      <c r="N228" s="9">
        <v>0</v>
      </c>
      <c r="O228" s="9">
        <v>1.55</v>
      </c>
    </row>
    <row r="229" spans="1:15" x14ac:dyDescent="0.25">
      <c r="A229" s="12"/>
      <c r="B229" s="21" t="s">
        <v>65</v>
      </c>
      <c r="C229" s="20">
        <f t="shared" ref="C229" si="157">SUM(C226:C228)</f>
        <v>500</v>
      </c>
      <c r="D229" s="20">
        <f t="shared" ref="D229" si="158">SUM(D226:D228)</f>
        <v>9.4499999999999993</v>
      </c>
      <c r="E229" s="20">
        <f t="shared" ref="E229" si="159">SUM(E226:E228)</f>
        <v>10.65</v>
      </c>
      <c r="F229" s="20">
        <f t="shared" ref="F229" si="160">SUM(F226:F228)</f>
        <v>69.2</v>
      </c>
      <c r="G229" s="20">
        <f t="shared" ref="G229" si="161">SUM(G226:G228)</f>
        <v>396</v>
      </c>
      <c r="H229" s="20">
        <f t="shared" ref="H229" si="162">SUM(H226:H228)</f>
        <v>7.7499999999999999E-2</v>
      </c>
      <c r="I229" s="20">
        <f t="shared" ref="I229" si="163">SUM(I226:I228)</f>
        <v>0</v>
      </c>
      <c r="J229" s="20">
        <f t="shared" ref="J229" si="164">SUM(J226:J228)</f>
        <v>3.7499999999999999E-2</v>
      </c>
      <c r="K229" s="20">
        <f t="shared" ref="K229" si="165">SUM(K226:K228)</f>
        <v>3.7499999999999999E-2</v>
      </c>
      <c r="L229" s="20">
        <f t="shared" ref="L229" si="166">SUM(L226:L228)</f>
        <v>34.25</v>
      </c>
      <c r="M229" s="20">
        <f t="shared" ref="M229" si="167">SUM(M226:M228)</f>
        <v>0</v>
      </c>
      <c r="N229" s="20">
        <f t="shared" ref="N229" si="168">SUM(N226:N228)</f>
        <v>32.5</v>
      </c>
      <c r="O229" s="20">
        <f t="shared" ref="O229" si="169">SUM(O226:O228)</f>
        <v>1.9500000000000002</v>
      </c>
    </row>
    <row r="230" spans="1:15" ht="15" customHeight="1" x14ac:dyDescent="0.25">
      <c r="A230" s="12"/>
      <c r="B230" s="6" t="s">
        <v>21</v>
      </c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</row>
    <row r="231" spans="1:15" x14ac:dyDescent="0.25">
      <c r="A231" s="12"/>
      <c r="B231" s="8" t="s">
        <v>67</v>
      </c>
      <c r="C231" s="9">
        <v>60</v>
      </c>
      <c r="D231" s="9">
        <v>0.58799999999999997</v>
      </c>
      <c r="E231" s="9">
        <v>3.1080000000000001</v>
      </c>
      <c r="F231" s="9">
        <v>7.992</v>
      </c>
      <c r="G231" s="9">
        <v>60.713999999999999</v>
      </c>
      <c r="H231" s="9">
        <v>6.0000000000000001E-3</v>
      </c>
      <c r="I231" s="9">
        <v>14.214</v>
      </c>
      <c r="J231" s="9">
        <v>0</v>
      </c>
      <c r="K231" s="9">
        <v>0</v>
      </c>
      <c r="L231" s="9">
        <v>21.966000000000001</v>
      </c>
      <c r="M231" s="9">
        <v>0</v>
      </c>
      <c r="N231" s="9">
        <v>0</v>
      </c>
      <c r="O231" s="9">
        <v>0.63600000000000001</v>
      </c>
    </row>
    <row r="232" spans="1:15" x14ac:dyDescent="0.25">
      <c r="A232" s="12"/>
      <c r="B232" s="8" t="s">
        <v>68</v>
      </c>
      <c r="C232" s="9">
        <v>200</v>
      </c>
      <c r="D232" s="9">
        <v>4.4000000000000004</v>
      </c>
      <c r="E232" s="9">
        <v>4.2</v>
      </c>
      <c r="F232" s="9">
        <v>13.27</v>
      </c>
      <c r="G232" s="9">
        <v>118.6</v>
      </c>
      <c r="H232" s="9">
        <v>0.08</v>
      </c>
      <c r="I232" s="9">
        <v>6.03</v>
      </c>
      <c r="J232" s="9">
        <v>0</v>
      </c>
      <c r="K232" s="9">
        <v>0</v>
      </c>
      <c r="L232" s="9">
        <v>21.16</v>
      </c>
      <c r="M232" s="9">
        <v>57.56</v>
      </c>
      <c r="N232" s="9">
        <v>20.75</v>
      </c>
      <c r="O232" s="9">
        <v>0.78</v>
      </c>
    </row>
    <row r="233" spans="1:15" x14ac:dyDescent="0.25">
      <c r="A233" s="12"/>
      <c r="B233" s="7" t="s">
        <v>32</v>
      </c>
      <c r="C233" s="9">
        <v>150</v>
      </c>
      <c r="D233" s="9">
        <v>7.46</v>
      </c>
      <c r="E233" s="9">
        <v>5.61</v>
      </c>
      <c r="F233" s="9">
        <v>35.840000000000003</v>
      </c>
      <c r="G233" s="9">
        <v>230.45</v>
      </c>
      <c r="H233" s="9">
        <v>0.18</v>
      </c>
      <c r="I233" s="9">
        <v>0</v>
      </c>
      <c r="J233" s="9">
        <v>0.02</v>
      </c>
      <c r="K233" s="9">
        <v>0</v>
      </c>
      <c r="L233" s="9">
        <v>12.98</v>
      </c>
      <c r="M233" s="9">
        <v>208.5</v>
      </c>
      <c r="N233" s="9">
        <v>67.5</v>
      </c>
      <c r="O233" s="9">
        <v>3.95</v>
      </c>
    </row>
    <row r="234" spans="1:15" x14ac:dyDescent="0.25">
      <c r="A234" s="12"/>
      <c r="B234" s="7" t="s">
        <v>69</v>
      </c>
      <c r="C234" s="22" t="s">
        <v>70</v>
      </c>
      <c r="D234" s="9">
        <v>13.483000000000001</v>
      </c>
      <c r="E234" s="9">
        <v>3.7069999999999999</v>
      </c>
      <c r="F234" s="9">
        <v>2.6850000000000001</v>
      </c>
      <c r="G234" s="9">
        <v>98.811000000000007</v>
      </c>
      <c r="H234" s="9">
        <v>8.4000000000000005E-2</v>
      </c>
      <c r="I234" s="9">
        <v>0</v>
      </c>
      <c r="J234" s="9">
        <v>0</v>
      </c>
      <c r="K234" s="9">
        <v>0</v>
      </c>
      <c r="L234" s="9">
        <v>12.313000000000001</v>
      </c>
      <c r="M234" s="9">
        <v>0</v>
      </c>
      <c r="N234" s="9">
        <v>0</v>
      </c>
      <c r="O234" s="9">
        <v>0.92600000000000005</v>
      </c>
    </row>
    <row r="235" spans="1:15" x14ac:dyDescent="0.25">
      <c r="A235" s="12"/>
      <c r="B235" s="7" t="s">
        <v>56</v>
      </c>
      <c r="C235" s="22">
        <v>200</v>
      </c>
      <c r="D235" s="9">
        <v>0.2</v>
      </c>
      <c r="E235" s="9">
        <v>0</v>
      </c>
      <c r="F235" s="9">
        <v>14</v>
      </c>
      <c r="G235" s="9">
        <v>28</v>
      </c>
      <c r="H235" s="9">
        <v>0</v>
      </c>
      <c r="I235" s="9">
        <v>0</v>
      </c>
      <c r="J235" s="9">
        <v>0</v>
      </c>
      <c r="K235" s="9">
        <v>0</v>
      </c>
      <c r="L235" s="9">
        <v>6</v>
      </c>
      <c r="M235" s="9">
        <v>0</v>
      </c>
      <c r="N235" s="9">
        <v>0</v>
      </c>
      <c r="O235" s="9">
        <v>0.4</v>
      </c>
    </row>
    <row r="236" spans="1:15" x14ac:dyDescent="0.25">
      <c r="A236" s="12"/>
      <c r="B236" s="8" t="s">
        <v>63</v>
      </c>
      <c r="C236" s="9">
        <v>20</v>
      </c>
      <c r="D236" s="9">
        <v>1.52</v>
      </c>
      <c r="E236" s="9">
        <v>0.156</v>
      </c>
      <c r="F236" s="9">
        <v>9.8320000000000007</v>
      </c>
      <c r="G236" s="9">
        <v>47</v>
      </c>
      <c r="H236" s="9">
        <v>0</v>
      </c>
      <c r="I236" s="9">
        <v>0</v>
      </c>
      <c r="J236" s="9">
        <v>0</v>
      </c>
      <c r="K236" s="9">
        <v>0</v>
      </c>
      <c r="L236" s="9">
        <v>4.8</v>
      </c>
      <c r="M236" s="9">
        <v>0</v>
      </c>
      <c r="N236" s="9">
        <v>6.8</v>
      </c>
      <c r="O236" s="9">
        <v>4.0000000000000001E-3</v>
      </c>
    </row>
    <row r="237" spans="1:15" x14ac:dyDescent="0.25">
      <c r="A237" s="12"/>
      <c r="B237" s="4" t="s">
        <v>64</v>
      </c>
      <c r="C237" s="23">
        <v>30</v>
      </c>
      <c r="D237" s="14">
        <v>2.5499999999999998</v>
      </c>
      <c r="E237" s="14">
        <v>0.99</v>
      </c>
      <c r="F237" s="14">
        <v>14.49</v>
      </c>
      <c r="G237" s="14">
        <v>77.7</v>
      </c>
      <c r="H237" s="14">
        <v>0.09</v>
      </c>
      <c r="I237" s="14">
        <v>0</v>
      </c>
      <c r="J237" s="14">
        <v>0</v>
      </c>
      <c r="K237" s="14">
        <v>0</v>
      </c>
      <c r="L237" s="14">
        <v>15.75</v>
      </c>
      <c r="M237" s="14">
        <v>71.099999999999994</v>
      </c>
      <c r="N237" s="14">
        <v>21.15</v>
      </c>
      <c r="O237" s="14">
        <v>1.7549999999999999</v>
      </c>
    </row>
    <row r="238" spans="1:15" s="2" customFormat="1" x14ac:dyDescent="0.25">
      <c r="A238" s="12"/>
      <c r="B238" s="7" t="s">
        <v>30</v>
      </c>
      <c r="C238" s="9">
        <v>100</v>
      </c>
      <c r="D238" s="9">
        <v>0.35</v>
      </c>
      <c r="E238" s="9">
        <v>0.35</v>
      </c>
      <c r="F238" s="9">
        <v>8.6199999999999992</v>
      </c>
      <c r="G238" s="9">
        <v>36.6</v>
      </c>
      <c r="H238" s="9">
        <v>0</v>
      </c>
      <c r="I238" s="9">
        <v>16.690000000000001</v>
      </c>
      <c r="J238" s="9">
        <v>0</v>
      </c>
      <c r="K238" s="9">
        <v>0</v>
      </c>
      <c r="L238" s="9">
        <v>16.48</v>
      </c>
      <c r="M238" s="9">
        <v>0</v>
      </c>
      <c r="N238" s="9">
        <v>0</v>
      </c>
      <c r="O238" s="9">
        <v>0.20599999999999999</v>
      </c>
    </row>
    <row r="239" spans="1:15" s="2" customFormat="1" x14ac:dyDescent="0.25">
      <c r="A239" s="12"/>
      <c r="B239" s="21" t="s">
        <v>65</v>
      </c>
      <c r="C239" s="20">
        <v>935</v>
      </c>
      <c r="D239" s="20">
        <f t="shared" ref="D239" si="170">SUM(D231:D238)</f>
        <v>30.551000000000002</v>
      </c>
      <c r="E239" s="20">
        <f t="shared" ref="E239" si="171">SUM(E231:E238)</f>
        <v>18.120999999999999</v>
      </c>
      <c r="F239" s="20">
        <f t="shared" ref="F239" si="172">SUM(F231:F238)</f>
        <v>106.729</v>
      </c>
      <c r="G239" s="20">
        <f t="shared" ref="G239" si="173">SUM(G231:G238)</f>
        <v>697.87500000000011</v>
      </c>
      <c r="H239" s="20">
        <f t="shared" ref="H239" si="174">SUM(H231:H238)</f>
        <v>0.44000000000000006</v>
      </c>
      <c r="I239" s="20">
        <f t="shared" ref="I239" si="175">SUM(I231:I238)</f>
        <v>36.933999999999997</v>
      </c>
      <c r="J239" s="20">
        <f t="shared" ref="J239" si="176">SUM(J231:J238)</f>
        <v>0.02</v>
      </c>
      <c r="K239" s="20">
        <f t="shared" ref="K239" si="177">SUM(K231:K238)</f>
        <v>0</v>
      </c>
      <c r="L239" s="20">
        <f t="shared" ref="L239" si="178">SUM(L231:L238)</f>
        <v>111.44900000000001</v>
      </c>
      <c r="M239" s="20">
        <f t="shared" ref="M239" si="179">SUM(M231:M238)</f>
        <v>337.15999999999997</v>
      </c>
      <c r="N239" s="20">
        <f t="shared" ref="N239" si="180">SUM(N231:N238)</f>
        <v>116.19999999999999</v>
      </c>
      <c r="O239" s="20">
        <f t="shared" ref="O239" si="181">SUM(O231:O238)</f>
        <v>8.657</v>
      </c>
    </row>
    <row r="240" spans="1:15" x14ac:dyDescent="0.25">
      <c r="A240" s="12"/>
      <c r="B240" s="6" t="s">
        <v>24</v>
      </c>
      <c r="C240" s="10">
        <f t="shared" ref="C240" si="182">SUM(C229+C239)</f>
        <v>1435</v>
      </c>
      <c r="D240" s="10">
        <f t="shared" ref="D240" si="183">SUM(D229+D239)</f>
        <v>40.001000000000005</v>
      </c>
      <c r="E240" s="10">
        <f t="shared" ref="E240" si="184">SUM(E229+E239)</f>
        <v>28.771000000000001</v>
      </c>
      <c r="F240" s="10">
        <f t="shared" ref="F240" si="185">SUM(F229+F239)</f>
        <v>175.929</v>
      </c>
      <c r="G240" s="10">
        <f t="shared" ref="G240" si="186">SUM(G229+G239)</f>
        <v>1093.875</v>
      </c>
      <c r="H240" s="10">
        <f t="shared" ref="H240" si="187">SUM(H229+H239)</f>
        <v>0.51750000000000007</v>
      </c>
      <c r="I240" s="10">
        <f t="shared" ref="I240" si="188">SUM(I229+I239)</f>
        <v>36.933999999999997</v>
      </c>
      <c r="J240" s="10">
        <f t="shared" ref="J240" si="189">SUM(J229+J239)</f>
        <v>5.7499999999999996E-2</v>
      </c>
      <c r="K240" s="10">
        <f t="shared" ref="K240" si="190">SUM(K229+K239)</f>
        <v>3.7499999999999999E-2</v>
      </c>
      <c r="L240" s="10">
        <f t="shared" ref="L240" si="191">SUM(L229+L239)</f>
        <v>145.69900000000001</v>
      </c>
      <c r="M240" s="10">
        <f t="shared" ref="M240" si="192">SUM(M229+M239)</f>
        <v>337.15999999999997</v>
      </c>
      <c r="N240" s="10">
        <f t="shared" ref="N240" si="193">SUM(N229+N239)</f>
        <v>148.69999999999999</v>
      </c>
      <c r="O240" s="10">
        <f t="shared" ref="O240" si="194">SUM(O229+O239)</f>
        <v>10.606999999999999</v>
      </c>
    </row>
    <row r="241" spans="1:15" x14ac:dyDescent="0.25">
      <c r="A241" s="12"/>
      <c r="B241" s="6" t="s">
        <v>47</v>
      </c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</row>
    <row r="242" spans="1:15" x14ac:dyDescent="0.25">
      <c r="A242" s="12"/>
      <c r="B242" s="6" t="s">
        <v>18</v>
      </c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</row>
    <row r="243" spans="1:15" x14ac:dyDescent="0.25">
      <c r="A243" s="12"/>
      <c r="B243" s="8" t="s">
        <v>71</v>
      </c>
      <c r="C243" s="9">
        <v>200</v>
      </c>
      <c r="D243" s="9">
        <v>7.44</v>
      </c>
      <c r="E243" s="9">
        <v>8.8000000000000007</v>
      </c>
      <c r="F243" s="9">
        <v>35.200000000000003</v>
      </c>
      <c r="G243" s="9">
        <v>249.6</v>
      </c>
      <c r="H243" s="9">
        <v>0.18</v>
      </c>
      <c r="I243" s="9">
        <v>0.54</v>
      </c>
      <c r="J243" s="9">
        <v>0</v>
      </c>
      <c r="K243" s="9">
        <v>0</v>
      </c>
      <c r="L243" s="9">
        <v>129.19999999999999</v>
      </c>
      <c r="M243" s="9">
        <v>0</v>
      </c>
      <c r="N243" s="9">
        <v>0</v>
      </c>
      <c r="O243" s="9">
        <v>1.18</v>
      </c>
    </row>
    <row r="244" spans="1:15" x14ac:dyDescent="0.25">
      <c r="A244" s="12"/>
      <c r="B244" s="8" t="s">
        <v>56</v>
      </c>
      <c r="C244" s="9">
        <v>200</v>
      </c>
      <c r="D244" s="9">
        <v>0.2</v>
      </c>
      <c r="E244" s="9">
        <v>0</v>
      </c>
      <c r="F244" s="9">
        <v>14</v>
      </c>
      <c r="G244" s="9">
        <v>28</v>
      </c>
      <c r="H244" s="9">
        <v>0</v>
      </c>
      <c r="I244" s="9">
        <v>0</v>
      </c>
      <c r="J244" s="9">
        <v>0</v>
      </c>
      <c r="K244" s="9">
        <v>0</v>
      </c>
      <c r="L244" s="9">
        <v>6</v>
      </c>
      <c r="M244" s="9">
        <v>0</v>
      </c>
      <c r="N244" s="9">
        <v>0</v>
      </c>
      <c r="O244" s="9">
        <v>0.4</v>
      </c>
    </row>
    <row r="245" spans="1:15" ht="15" customHeight="1" x14ac:dyDescent="0.25">
      <c r="A245" s="12"/>
      <c r="B245" s="7" t="s">
        <v>75</v>
      </c>
      <c r="C245" s="9">
        <v>100</v>
      </c>
      <c r="D245" s="9">
        <v>7.44</v>
      </c>
      <c r="E245" s="9">
        <v>11.8</v>
      </c>
      <c r="F245" s="9">
        <v>74.400000000000006</v>
      </c>
      <c r="G245" s="9">
        <v>436</v>
      </c>
      <c r="H245" s="9">
        <v>0.08</v>
      </c>
      <c r="I245" s="9">
        <v>0</v>
      </c>
      <c r="J245" s="9">
        <v>0</v>
      </c>
      <c r="K245" s="9">
        <v>0</v>
      </c>
      <c r="L245" s="9">
        <v>29</v>
      </c>
      <c r="M245" s="9">
        <v>0</v>
      </c>
      <c r="N245" s="9">
        <v>0</v>
      </c>
      <c r="O245" s="9">
        <v>2.1</v>
      </c>
    </row>
    <row r="246" spans="1:15" x14ac:dyDescent="0.25">
      <c r="A246" s="12"/>
      <c r="B246" s="21" t="s">
        <v>65</v>
      </c>
      <c r="C246" s="20">
        <f t="shared" ref="C246" si="195">SUM(C243:C245)</f>
        <v>500</v>
      </c>
      <c r="D246" s="20">
        <f t="shared" ref="D246" si="196">SUM(D243:D245)</f>
        <v>15.080000000000002</v>
      </c>
      <c r="E246" s="20">
        <f t="shared" ref="E246" si="197">SUM(E243:E245)</f>
        <v>20.6</v>
      </c>
      <c r="F246" s="20">
        <f t="shared" ref="F246" si="198">SUM(F243:F245)</f>
        <v>123.60000000000001</v>
      </c>
      <c r="G246" s="20">
        <f t="shared" ref="G246" si="199">SUM(G243:G245)</f>
        <v>713.6</v>
      </c>
      <c r="H246" s="20">
        <f t="shared" ref="H246" si="200">SUM(H243:H245)</f>
        <v>0.26</v>
      </c>
      <c r="I246" s="20">
        <f t="shared" ref="I246" si="201">SUM(I243:I245)</f>
        <v>0.54</v>
      </c>
      <c r="J246" s="20">
        <f t="shared" ref="J246" si="202">SUM(J243:J245)</f>
        <v>0</v>
      </c>
      <c r="K246" s="20">
        <f t="shared" ref="K246" si="203">SUM(K243:K245)</f>
        <v>0</v>
      </c>
      <c r="L246" s="20">
        <f t="shared" ref="L246" si="204">SUM(L243:L245)</f>
        <v>164.2</v>
      </c>
      <c r="M246" s="20">
        <f t="shared" ref="M246" si="205">SUM(M243:M245)</f>
        <v>0</v>
      </c>
      <c r="N246" s="20">
        <f t="shared" ref="N246" si="206">SUM(N243:N245)</f>
        <v>0</v>
      </c>
      <c r="O246" s="20">
        <f t="shared" ref="O246" si="207">SUM(O243:O245)</f>
        <v>3.68</v>
      </c>
    </row>
    <row r="247" spans="1:15" x14ac:dyDescent="0.25">
      <c r="A247" s="12"/>
      <c r="B247" s="6" t="s">
        <v>21</v>
      </c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</row>
    <row r="248" spans="1:15" x14ac:dyDescent="0.25">
      <c r="A248" s="12"/>
      <c r="B248" s="8" t="s">
        <v>72</v>
      </c>
      <c r="C248" s="9">
        <v>60</v>
      </c>
      <c r="D248" s="9">
        <v>6.18</v>
      </c>
      <c r="E248" s="9">
        <v>4.3079999999999998</v>
      </c>
      <c r="F248" s="9">
        <v>2.13</v>
      </c>
      <c r="G248" s="9">
        <v>49.8</v>
      </c>
      <c r="H248" s="9">
        <v>3.5999999999999997E-2</v>
      </c>
      <c r="I248" s="9">
        <v>12.9</v>
      </c>
      <c r="J248" s="9">
        <v>0</v>
      </c>
      <c r="K248" s="9">
        <v>0</v>
      </c>
      <c r="L248" s="9">
        <v>8.34</v>
      </c>
      <c r="M248" s="9">
        <v>0</v>
      </c>
      <c r="N248" s="9">
        <v>0</v>
      </c>
      <c r="O248" s="9">
        <v>0.504</v>
      </c>
    </row>
    <row r="249" spans="1:15" x14ac:dyDescent="0.25">
      <c r="A249" s="12"/>
      <c r="B249" s="8" t="s">
        <v>73</v>
      </c>
      <c r="C249" s="9">
        <v>200</v>
      </c>
      <c r="D249" s="9">
        <v>2.14</v>
      </c>
      <c r="E249" s="9">
        <v>2</v>
      </c>
      <c r="F249" s="9">
        <v>15.06</v>
      </c>
      <c r="G249" s="9">
        <v>89.34</v>
      </c>
      <c r="H249" s="9">
        <v>0.06</v>
      </c>
      <c r="I249" s="9">
        <v>5.28</v>
      </c>
      <c r="J249" s="9">
        <v>0</v>
      </c>
      <c r="K249" s="9">
        <v>0</v>
      </c>
      <c r="L249" s="9">
        <v>10.96</v>
      </c>
      <c r="M249" s="9">
        <v>0</v>
      </c>
      <c r="N249" s="9">
        <v>0</v>
      </c>
      <c r="O249" s="9">
        <v>0.7</v>
      </c>
    </row>
    <row r="250" spans="1:15" x14ac:dyDescent="0.25">
      <c r="A250" s="12"/>
      <c r="B250" s="7" t="s">
        <v>29</v>
      </c>
      <c r="C250" s="9">
        <v>150</v>
      </c>
      <c r="D250" s="9">
        <v>3.06</v>
      </c>
      <c r="E250" s="9">
        <v>4.8</v>
      </c>
      <c r="F250" s="9">
        <v>20.45</v>
      </c>
      <c r="G250" s="9">
        <v>137.25</v>
      </c>
      <c r="H250" s="9">
        <v>0.14000000000000001</v>
      </c>
      <c r="I250" s="9">
        <v>18.170000000000002</v>
      </c>
      <c r="J250" s="9">
        <v>25.5</v>
      </c>
      <c r="K250" s="9">
        <v>0</v>
      </c>
      <c r="L250" s="9">
        <v>36.979999999999997</v>
      </c>
      <c r="M250" s="9">
        <v>86.6</v>
      </c>
      <c r="N250" s="9">
        <v>27.75</v>
      </c>
      <c r="O250" s="9">
        <v>1.01</v>
      </c>
    </row>
    <row r="251" spans="1:15" x14ac:dyDescent="0.25">
      <c r="A251" s="12"/>
      <c r="B251" s="7" t="s">
        <v>74</v>
      </c>
      <c r="C251" s="9">
        <v>100</v>
      </c>
      <c r="D251" s="9">
        <v>10.4</v>
      </c>
      <c r="E251" s="9">
        <v>20</v>
      </c>
      <c r="F251" s="9">
        <v>21.2</v>
      </c>
      <c r="G251" s="9">
        <v>224</v>
      </c>
      <c r="H251" s="9">
        <v>0.04</v>
      </c>
      <c r="I251" s="9">
        <v>0</v>
      </c>
      <c r="J251" s="9">
        <v>0</v>
      </c>
      <c r="K251" s="9">
        <v>0</v>
      </c>
      <c r="L251" s="9">
        <v>24</v>
      </c>
      <c r="M251" s="9">
        <v>159</v>
      </c>
      <c r="N251" s="9">
        <v>20</v>
      </c>
      <c r="O251" s="9">
        <v>1.8</v>
      </c>
    </row>
    <row r="252" spans="1:15" x14ac:dyDescent="0.25">
      <c r="A252" s="12"/>
      <c r="B252" s="8" t="s">
        <v>56</v>
      </c>
      <c r="C252" s="9">
        <v>200</v>
      </c>
      <c r="D252" s="9">
        <v>0.2</v>
      </c>
      <c r="E252" s="9">
        <v>0</v>
      </c>
      <c r="F252" s="9">
        <v>14</v>
      </c>
      <c r="G252" s="9">
        <v>28</v>
      </c>
      <c r="H252" s="9">
        <v>0</v>
      </c>
      <c r="I252" s="9">
        <v>0</v>
      </c>
      <c r="J252" s="9">
        <v>0</v>
      </c>
      <c r="K252" s="9">
        <v>0</v>
      </c>
      <c r="L252" s="9">
        <v>6</v>
      </c>
      <c r="M252" s="9">
        <v>0</v>
      </c>
      <c r="N252" s="9">
        <v>0</v>
      </c>
      <c r="O252" s="9">
        <v>0.4</v>
      </c>
    </row>
    <row r="253" spans="1:15" x14ac:dyDescent="0.25">
      <c r="A253" s="12"/>
      <c r="B253" s="7" t="s">
        <v>63</v>
      </c>
      <c r="C253" s="9">
        <v>20</v>
      </c>
      <c r="D253" s="9">
        <v>1.52</v>
      </c>
      <c r="E253" s="9">
        <v>0.156</v>
      </c>
      <c r="F253" s="9">
        <v>9.8320000000000007</v>
      </c>
      <c r="G253" s="9">
        <v>47</v>
      </c>
      <c r="H253" s="9">
        <v>0</v>
      </c>
      <c r="I253" s="9">
        <v>0</v>
      </c>
      <c r="J253" s="9">
        <v>0</v>
      </c>
      <c r="K253" s="9">
        <v>0</v>
      </c>
      <c r="L253" s="9">
        <v>4.8</v>
      </c>
      <c r="M253" s="9">
        <v>0</v>
      </c>
      <c r="N253" s="9">
        <v>6.8</v>
      </c>
      <c r="O253" s="9">
        <v>4.0000000000000001E-3</v>
      </c>
    </row>
    <row r="254" spans="1:15" x14ac:dyDescent="0.25">
      <c r="A254" s="12"/>
      <c r="B254" s="7" t="s">
        <v>64</v>
      </c>
      <c r="C254" s="9">
        <v>30</v>
      </c>
      <c r="D254" s="9">
        <v>2.5499999999999998</v>
      </c>
      <c r="E254" s="9">
        <v>0.99</v>
      </c>
      <c r="F254" s="9">
        <v>14.49</v>
      </c>
      <c r="G254" s="9">
        <v>77.7</v>
      </c>
      <c r="H254" s="9">
        <v>0.09</v>
      </c>
      <c r="I254" s="9">
        <v>0</v>
      </c>
      <c r="J254" s="9">
        <v>0</v>
      </c>
      <c r="K254" s="9">
        <v>0</v>
      </c>
      <c r="L254" s="9">
        <v>15.75</v>
      </c>
      <c r="M254" s="9">
        <v>71.099999999999994</v>
      </c>
      <c r="N254" s="9">
        <v>21.15</v>
      </c>
      <c r="O254" s="9">
        <v>1.7549999999999999</v>
      </c>
    </row>
    <row r="255" spans="1:15" s="2" customFormat="1" x14ac:dyDescent="0.25">
      <c r="A255" s="12"/>
      <c r="B255" s="7" t="s">
        <v>38</v>
      </c>
      <c r="C255" s="9">
        <v>100</v>
      </c>
      <c r="D255" s="9">
        <v>0.63</v>
      </c>
      <c r="E255" s="9">
        <v>0.14000000000000001</v>
      </c>
      <c r="F255" s="9">
        <v>7.29</v>
      </c>
      <c r="G255" s="9">
        <v>28</v>
      </c>
      <c r="H255" s="9">
        <v>2.8000000000000001E-2</v>
      </c>
      <c r="I255" s="9">
        <v>42</v>
      </c>
      <c r="J255" s="9">
        <v>0</v>
      </c>
      <c r="K255" s="9">
        <v>0</v>
      </c>
      <c r="L255" s="9">
        <v>23.8</v>
      </c>
      <c r="M255" s="9">
        <v>0</v>
      </c>
      <c r="N255" s="9">
        <v>0</v>
      </c>
      <c r="O255" s="9">
        <v>0.24</v>
      </c>
    </row>
    <row r="256" spans="1:15" s="2" customFormat="1" x14ac:dyDescent="0.25">
      <c r="A256" s="12"/>
      <c r="B256" s="21" t="s">
        <v>65</v>
      </c>
      <c r="C256" s="20">
        <f t="shared" ref="C256" si="208">SUM(C248:C255)</f>
        <v>860</v>
      </c>
      <c r="D256" s="20">
        <f t="shared" ref="D256" si="209">SUM(D248:D255)</f>
        <v>26.68</v>
      </c>
      <c r="E256" s="20">
        <f t="shared" ref="E256" si="210">SUM(E248:E255)</f>
        <v>32.393999999999998</v>
      </c>
      <c r="F256" s="20">
        <f t="shared" ref="F256" si="211">SUM(F248:F255)</f>
        <v>104.452</v>
      </c>
      <c r="G256" s="20">
        <f t="shared" ref="G256" si="212">SUM(G248:G255)</f>
        <v>681.09</v>
      </c>
      <c r="H256" s="20">
        <f t="shared" ref="H256" si="213">SUM(H248:H255)</f>
        <v>0.39400000000000002</v>
      </c>
      <c r="I256" s="20">
        <f t="shared" ref="I256" si="214">SUM(I248:I255)</f>
        <v>78.349999999999994</v>
      </c>
      <c r="J256" s="20">
        <f t="shared" ref="J256" si="215">SUM(J248:J255)</f>
        <v>25.5</v>
      </c>
      <c r="K256" s="20">
        <f t="shared" ref="K256" si="216">SUM(K248:K255)</f>
        <v>0</v>
      </c>
      <c r="L256" s="20">
        <f t="shared" ref="L256" si="217">SUM(L248:L255)</f>
        <v>130.63</v>
      </c>
      <c r="M256" s="20">
        <f t="shared" ref="M256" si="218">SUM(M248:M255)</f>
        <v>316.7</v>
      </c>
      <c r="N256" s="20">
        <f t="shared" ref="N256" si="219">SUM(N248:N255)</f>
        <v>75.699999999999989</v>
      </c>
      <c r="O256" s="20">
        <f t="shared" ref="O256" si="220">SUM(O248:O255)</f>
        <v>6.4130000000000003</v>
      </c>
    </row>
    <row r="257" spans="1:15" x14ac:dyDescent="0.25">
      <c r="A257" s="12"/>
      <c r="B257" s="6" t="s">
        <v>24</v>
      </c>
      <c r="C257" s="20">
        <f t="shared" ref="C257" si="221">SUM(C246+C256)</f>
        <v>1360</v>
      </c>
      <c r="D257" s="20">
        <f t="shared" ref="D257" si="222">SUM(D246+D256)</f>
        <v>41.760000000000005</v>
      </c>
      <c r="E257" s="20">
        <f t="shared" ref="E257" si="223">SUM(E246+E256)</f>
        <v>52.994</v>
      </c>
      <c r="F257" s="20">
        <f t="shared" ref="F257" si="224">SUM(F246+F256)</f>
        <v>228.05200000000002</v>
      </c>
      <c r="G257" s="20">
        <f t="shared" ref="G257" si="225">SUM(G246+G256)</f>
        <v>1394.69</v>
      </c>
      <c r="H257" s="20">
        <f t="shared" ref="H257" si="226">SUM(H246+H256)</f>
        <v>0.65400000000000003</v>
      </c>
      <c r="I257" s="20">
        <f t="shared" ref="I257" si="227">SUM(I246+I256)</f>
        <v>78.89</v>
      </c>
      <c r="J257" s="20">
        <f t="shared" ref="J257" si="228">SUM(J246+J256)</f>
        <v>25.5</v>
      </c>
      <c r="K257" s="20">
        <f t="shared" ref="K257" si="229">SUM(K246+K256)</f>
        <v>0</v>
      </c>
      <c r="L257" s="20">
        <f t="shared" ref="L257" si="230">SUM(L246+L256)</f>
        <v>294.83</v>
      </c>
      <c r="M257" s="20">
        <f t="shared" ref="M257" si="231">SUM(M246+M256)</f>
        <v>316.7</v>
      </c>
      <c r="N257" s="20">
        <f t="shared" ref="N257" si="232">SUM(N246+N256)</f>
        <v>75.699999999999989</v>
      </c>
      <c r="O257" s="20">
        <f t="shared" ref="O257" si="233">SUM(O246+O256)</f>
        <v>10.093</v>
      </c>
    </row>
    <row r="258" spans="1:15" x14ac:dyDescent="0.25">
      <c r="A258" s="12"/>
      <c r="B258" s="6" t="s">
        <v>48</v>
      </c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</row>
    <row r="259" spans="1:15" x14ac:dyDescent="0.25">
      <c r="A259" s="12"/>
      <c r="B259" s="6" t="s">
        <v>18</v>
      </c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</row>
    <row r="260" spans="1:15" x14ac:dyDescent="0.25">
      <c r="A260" s="12"/>
      <c r="B260" s="8" t="s">
        <v>76</v>
      </c>
      <c r="C260" s="9">
        <v>200</v>
      </c>
      <c r="D260" s="9">
        <v>7.92</v>
      </c>
      <c r="E260" s="9">
        <v>7.36</v>
      </c>
      <c r="F260" s="9">
        <v>32.96</v>
      </c>
      <c r="G260" s="9">
        <v>256</v>
      </c>
      <c r="H260" s="9">
        <v>0.20799999999999999</v>
      </c>
      <c r="I260" s="9">
        <v>0.53600000000000003</v>
      </c>
      <c r="J260" s="9">
        <v>0</v>
      </c>
      <c r="K260" s="9">
        <v>0</v>
      </c>
      <c r="L260" s="9">
        <v>147.17599999999999</v>
      </c>
      <c r="M260" s="9">
        <v>0</v>
      </c>
      <c r="N260" s="9">
        <v>59.12</v>
      </c>
      <c r="O260" s="9">
        <v>1.68</v>
      </c>
    </row>
    <row r="261" spans="1:15" x14ac:dyDescent="0.25">
      <c r="A261" s="12"/>
      <c r="B261" s="15" t="s">
        <v>56</v>
      </c>
      <c r="C261" s="5">
        <v>200</v>
      </c>
      <c r="D261" s="5">
        <v>0.2</v>
      </c>
      <c r="E261" s="5">
        <v>0</v>
      </c>
      <c r="F261" s="5">
        <v>14</v>
      </c>
      <c r="G261" s="5">
        <v>28</v>
      </c>
      <c r="H261" s="5">
        <v>0</v>
      </c>
      <c r="I261" s="5">
        <v>0</v>
      </c>
      <c r="J261" s="5">
        <v>0</v>
      </c>
      <c r="K261" s="5">
        <v>0</v>
      </c>
      <c r="L261" s="5">
        <v>6</v>
      </c>
      <c r="M261" s="5">
        <v>0</v>
      </c>
      <c r="N261" s="5">
        <v>0</v>
      </c>
      <c r="O261" s="5">
        <v>0.4</v>
      </c>
    </row>
    <row r="262" spans="1:15" x14ac:dyDescent="0.25">
      <c r="A262" s="12"/>
      <c r="B262" s="7" t="s">
        <v>75</v>
      </c>
      <c r="C262" s="9">
        <v>100</v>
      </c>
      <c r="D262" s="9">
        <v>7.44</v>
      </c>
      <c r="E262" s="9">
        <v>11.8</v>
      </c>
      <c r="F262" s="9">
        <v>74.400000000000006</v>
      </c>
      <c r="G262" s="9">
        <v>436</v>
      </c>
      <c r="H262" s="9">
        <v>0.08</v>
      </c>
      <c r="I262" s="9">
        <v>0</v>
      </c>
      <c r="J262" s="9">
        <v>0</v>
      </c>
      <c r="K262" s="9">
        <v>0</v>
      </c>
      <c r="L262" s="9">
        <v>29</v>
      </c>
      <c r="M262" s="9">
        <v>0</v>
      </c>
      <c r="N262" s="9">
        <v>0</v>
      </c>
      <c r="O262" s="9">
        <v>2.1</v>
      </c>
    </row>
    <row r="263" spans="1:15" x14ac:dyDescent="0.25">
      <c r="A263" s="12"/>
      <c r="B263" s="21" t="s">
        <v>65</v>
      </c>
      <c r="C263" s="20">
        <f t="shared" ref="C263:O263" si="234">SUM(C260:C262)</f>
        <v>500</v>
      </c>
      <c r="D263" s="20">
        <f t="shared" si="234"/>
        <v>15.559999999999999</v>
      </c>
      <c r="E263" s="20">
        <f t="shared" si="234"/>
        <v>19.16</v>
      </c>
      <c r="F263" s="20">
        <f t="shared" si="234"/>
        <v>121.36000000000001</v>
      </c>
      <c r="G263" s="20">
        <f t="shared" si="234"/>
        <v>720</v>
      </c>
      <c r="H263" s="20">
        <f t="shared" si="234"/>
        <v>0.28799999999999998</v>
      </c>
      <c r="I263" s="20">
        <f t="shared" si="234"/>
        <v>0.53600000000000003</v>
      </c>
      <c r="J263" s="20">
        <f t="shared" si="234"/>
        <v>0</v>
      </c>
      <c r="K263" s="20">
        <f t="shared" si="234"/>
        <v>0</v>
      </c>
      <c r="L263" s="20">
        <f t="shared" si="234"/>
        <v>182.17599999999999</v>
      </c>
      <c r="M263" s="20">
        <f t="shared" si="234"/>
        <v>0</v>
      </c>
      <c r="N263" s="20">
        <f t="shared" si="234"/>
        <v>59.12</v>
      </c>
      <c r="O263" s="20">
        <f t="shared" si="234"/>
        <v>4.18</v>
      </c>
    </row>
    <row r="264" spans="1:15" x14ac:dyDescent="0.25">
      <c r="A264" s="12"/>
      <c r="B264" s="6" t="s">
        <v>21</v>
      </c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</row>
    <row r="265" spans="1:15" x14ac:dyDescent="0.25">
      <c r="A265" s="12"/>
      <c r="B265" s="8" t="s">
        <v>77</v>
      </c>
      <c r="C265" s="9">
        <v>60</v>
      </c>
      <c r="D265" s="9">
        <v>0.48</v>
      </c>
      <c r="E265" s="9">
        <v>2.7</v>
      </c>
      <c r="F265" s="9">
        <v>1.8</v>
      </c>
      <c r="G265" s="9">
        <v>33</v>
      </c>
      <c r="H265" s="9">
        <v>1.2E-2</v>
      </c>
      <c r="I265" s="9">
        <v>2.3039999999999998</v>
      </c>
      <c r="J265" s="9">
        <v>0</v>
      </c>
      <c r="K265" s="9">
        <v>0</v>
      </c>
      <c r="L265" s="9">
        <v>7.3739999999999997</v>
      </c>
      <c r="M265" s="9">
        <v>0</v>
      </c>
      <c r="N265" s="9">
        <v>0</v>
      </c>
      <c r="O265" s="9">
        <v>0.1908</v>
      </c>
    </row>
    <row r="266" spans="1:15" x14ac:dyDescent="0.25">
      <c r="A266" s="12"/>
      <c r="B266" s="8" t="s">
        <v>78</v>
      </c>
      <c r="C266" s="9">
        <v>200</v>
      </c>
      <c r="D266" s="9">
        <v>2</v>
      </c>
      <c r="E266" s="9">
        <v>5.1100000000000003</v>
      </c>
      <c r="F266" s="9">
        <v>16.93</v>
      </c>
      <c r="G266" s="9">
        <v>121.75</v>
      </c>
      <c r="H266" s="9">
        <v>0</v>
      </c>
      <c r="I266" s="9">
        <v>7.54</v>
      </c>
      <c r="J266" s="9">
        <v>0</v>
      </c>
      <c r="K266" s="9">
        <v>0</v>
      </c>
      <c r="L266" s="9">
        <v>24.95</v>
      </c>
      <c r="M266" s="9">
        <v>63.3</v>
      </c>
      <c r="N266" s="9">
        <v>26.4</v>
      </c>
      <c r="O266" s="9">
        <v>0.94</v>
      </c>
    </row>
    <row r="267" spans="1:15" x14ac:dyDescent="0.25">
      <c r="A267" s="12"/>
      <c r="B267" s="7" t="s">
        <v>58</v>
      </c>
      <c r="C267" s="9">
        <v>150</v>
      </c>
      <c r="D267" s="9">
        <v>18.375</v>
      </c>
      <c r="E267" s="9">
        <v>20.25</v>
      </c>
      <c r="F267" s="9">
        <v>33.15</v>
      </c>
      <c r="G267" s="9">
        <v>391.5</v>
      </c>
      <c r="H267" s="9">
        <v>7.4999999999999997E-2</v>
      </c>
      <c r="I267" s="9">
        <v>1.425</v>
      </c>
      <c r="J267" s="9">
        <v>0</v>
      </c>
      <c r="K267" s="9">
        <v>0</v>
      </c>
      <c r="L267" s="9">
        <v>23.1</v>
      </c>
      <c r="M267" s="9">
        <v>0</v>
      </c>
      <c r="N267" s="9">
        <v>0</v>
      </c>
      <c r="O267" s="9">
        <v>1.95</v>
      </c>
    </row>
    <row r="268" spans="1:15" x14ac:dyDescent="0.25">
      <c r="A268" s="12"/>
      <c r="B268" s="7" t="s">
        <v>56</v>
      </c>
      <c r="C268" s="9">
        <v>200</v>
      </c>
      <c r="D268" s="9">
        <v>0.2</v>
      </c>
      <c r="E268" s="9">
        <v>0</v>
      </c>
      <c r="F268" s="9">
        <v>14</v>
      </c>
      <c r="G268" s="9">
        <v>28</v>
      </c>
      <c r="H268" s="9">
        <v>0</v>
      </c>
      <c r="I268" s="9">
        <v>0</v>
      </c>
      <c r="J268" s="9">
        <v>0</v>
      </c>
      <c r="K268" s="9">
        <v>0</v>
      </c>
      <c r="L268" s="9">
        <v>6</v>
      </c>
      <c r="M268" s="9">
        <v>0</v>
      </c>
      <c r="N268" s="9">
        <v>0</v>
      </c>
      <c r="O268" s="9">
        <v>0.4</v>
      </c>
    </row>
    <row r="269" spans="1:15" x14ac:dyDescent="0.25">
      <c r="A269" s="12"/>
      <c r="B269" s="8" t="s">
        <v>63</v>
      </c>
      <c r="C269" s="9">
        <v>20</v>
      </c>
      <c r="D269" s="9">
        <v>1.52</v>
      </c>
      <c r="E269" s="9">
        <v>0.156</v>
      </c>
      <c r="F269" s="9">
        <v>9.8320000000000007</v>
      </c>
      <c r="G269" s="9">
        <v>47</v>
      </c>
      <c r="H269" s="9">
        <v>0</v>
      </c>
      <c r="I269" s="9">
        <v>0</v>
      </c>
      <c r="J269" s="9">
        <v>0</v>
      </c>
      <c r="K269" s="9">
        <v>0</v>
      </c>
      <c r="L269" s="9">
        <v>4.8</v>
      </c>
      <c r="M269" s="9">
        <v>0</v>
      </c>
      <c r="N269" s="9">
        <v>6.8</v>
      </c>
      <c r="O269" s="9">
        <v>4.0000000000000001E-3</v>
      </c>
    </row>
    <row r="270" spans="1:15" x14ac:dyDescent="0.25">
      <c r="A270" s="12"/>
      <c r="B270" s="7" t="s">
        <v>64</v>
      </c>
      <c r="C270" s="9">
        <v>30</v>
      </c>
      <c r="D270" s="9">
        <v>2.5499999999999998</v>
      </c>
      <c r="E270" s="9">
        <v>0.99</v>
      </c>
      <c r="F270" s="9">
        <v>14.49</v>
      </c>
      <c r="G270" s="9">
        <v>77.7</v>
      </c>
      <c r="H270" s="9">
        <v>0.09</v>
      </c>
      <c r="I270" s="9">
        <v>0</v>
      </c>
      <c r="J270" s="9">
        <v>0</v>
      </c>
      <c r="K270" s="9">
        <v>0</v>
      </c>
      <c r="L270" s="9">
        <v>15.75</v>
      </c>
      <c r="M270" s="9">
        <v>71.099999999999994</v>
      </c>
      <c r="N270" s="9">
        <v>21.15</v>
      </c>
      <c r="O270" s="9">
        <v>1.7549999999999999</v>
      </c>
    </row>
    <row r="271" spans="1:15" s="2" customFormat="1" x14ac:dyDescent="0.25">
      <c r="A271" s="12"/>
      <c r="B271" s="4" t="s">
        <v>36</v>
      </c>
      <c r="C271" s="23">
        <v>100</v>
      </c>
      <c r="D271" s="23">
        <v>1.1100000000000001</v>
      </c>
      <c r="E271" s="23">
        <v>0</v>
      </c>
      <c r="F271" s="23">
        <v>16.579999999999998</v>
      </c>
      <c r="G271" s="23">
        <v>67.34</v>
      </c>
      <c r="H271" s="23">
        <v>0</v>
      </c>
      <c r="I271" s="23" t="s">
        <v>79</v>
      </c>
      <c r="J271" s="23">
        <v>0</v>
      </c>
      <c r="K271" s="23">
        <v>0</v>
      </c>
      <c r="L271" s="23">
        <v>16.48</v>
      </c>
      <c r="M271" s="23">
        <v>0</v>
      </c>
      <c r="N271" s="23">
        <v>0</v>
      </c>
      <c r="O271" s="23">
        <v>0.21</v>
      </c>
    </row>
    <row r="272" spans="1:15" s="2" customFormat="1" x14ac:dyDescent="0.25">
      <c r="A272" s="12"/>
      <c r="B272" s="21" t="s">
        <v>65</v>
      </c>
      <c r="C272" s="20">
        <f t="shared" ref="C272:O272" si="235">SUM(C265:C271)</f>
        <v>760</v>
      </c>
      <c r="D272" s="20">
        <f t="shared" si="235"/>
        <v>26.234999999999999</v>
      </c>
      <c r="E272" s="20">
        <f t="shared" si="235"/>
        <v>29.206</v>
      </c>
      <c r="F272" s="20">
        <f t="shared" si="235"/>
        <v>106.78199999999998</v>
      </c>
      <c r="G272" s="20">
        <f t="shared" si="235"/>
        <v>766.29000000000008</v>
      </c>
      <c r="H272" s="20">
        <f t="shared" si="235"/>
        <v>0.17699999999999999</v>
      </c>
      <c r="I272" s="20">
        <f t="shared" si="235"/>
        <v>11.269</v>
      </c>
      <c r="J272" s="20">
        <f t="shared" si="235"/>
        <v>0</v>
      </c>
      <c r="K272" s="20">
        <f t="shared" si="235"/>
        <v>0</v>
      </c>
      <c r="L272" s="20">
        <f t="shared" si="235"/>
        <v>98.454000000000008</v>
      </c>
      <c r="M272" s="20">
        <f t="shared" si="235"/>
        <v>134.39999999999998</v>
      </c>
      <c r="N272" s="20">
        <f t="shared" si="235"/>
        <v>54.349999999999994</v>
      </c>
      <c r="O272" s="20">
        <f t="shared" si="235"/>
        <v>5.4497999999999998</v>
      </c>
    </row>
    <row r="273" spans="1:15" s="2" customFormat="1" x14ac:dyDescent="0.25">
      <c r="A273" s="12"/>
      <c r="B273" s="6" t="s">
        <v>24</v>
      </c>
      <c r="C273" s="10">
        <f t="shared" ref="C273:O273" si="236">SUM(C263+C272)</f>
        <v>1260</v>
      </c>
      <c r="D273" s="10">
        <f t="shared" si="236"/>
        <v>41.795000000000002</v>
      </c>
      <c r="E273" s="10">
        <f t="shared" si="236"/>
        <v>48.366</v>
      </c>
      <c r="F273" s="10">
        <f t="shared" si="236"/>
        <v>228.142</v>
      </c>
      <c r="G273" s="10">
        <f t="shared" si="236"/>
        <v>1486.29</v>
      </c>
      <c r="H273" s="10">
        <f t="shared" si="236"/>
        <v>0.46499999999999997</v>
      </c>
      <c r="I273" s="10">
        <f t="shared" si="236"/>
        <v>11.805</v>
      </c>
      <c r="J273" s="10">
        <f t="shared" si="236"/>
        <v>0</v>
      </c>
      <c r="K273" s="10">
        <f t="shared" si="236"/>
        <v>0</v>
      </c>
      <c r="L273" s="10">
        <f t="shared" si="236"/>
        <v>280.63</v>
      </c>
      <c r="M273" s="10">
        <f t="shared" si="236"/>
        <v>134.39999999999998</v>
      </c>
      <c r="N273" s="10">
        <f t="shared" si="236"/>
        <v>113.47</v>
      </c>
      <c r="O273" s="10">
        <f t="shared" si="236"/>
        <v>9.6297999999999995</v>
      </c>
    </row>
    <row r="274" spans="1:15" x14ac:dyDescent="0.25">
      <c r="A274" s="12"/>
      <c r="B274" s="6" t="s">
        <v>49</v>
      </c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</row>
    <row r="275" spans="1:15" x14ac:dyDescent="0.25">
      <c r="A275" s="12"/>
      <c r="B275" s="6" t="s">
        <v>18</v>
      </c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</row>
    <row r="276" spans="1:15" x14ac:dyDescent="0.25">
      <c r="A276" s="12"/>
      <c r="B276" s="8" t="s">
        <v>80</v>
      </c>
      <c r="C276" s="9">
        <v>200</v>
      </c>
      <c r="D276" s="9">
        <v>5.12</v>
      </c>
      <c r="E276" s="9">
        <v>6.62</v>
      </c>
      <c r="F276" s="9">
        <v>32.61</v>
      </c>
      <c r="G276" s="9">
        <v>210.13</v>
      </c>
      <c r="H276" s="9">
        <v>0.05</v>
      </c>
      <c r="I276" s="9">
        <v>1.07</v>
      </c>
      <c r="J276" s="9">
        <v>0</v>
      </c>
      <c r="K276" s="9">
        <v>0</v>
      </c>
      <c r="L276" s="9">
        <v>137.69</v>
      </c>
      <c r="M276" s="9">
        <v>0</v>
      </c>
      <c r="N276" s="9">
        <v>0</v>
      </c>
      <c r="O276" s="9">
        <v>0.87</v>
      </c>
    </row>
    <row r="277" spans="1:15" x14ac:dyDescent="0.25">
      <c r="A277" s="12"/>
      <c r="B277" s="8" t="s">
        <v>56</v>
      </c>
      <c r="C277" s="9">
        <v>200</v>
      </c>
      <c r="D277" s="9">
        <v>0.2</v>
      </c>
      <c r="E277" s="9">
        <v>0</v>
      </c>
      <c r="F277" s="9">
        <v>14</v>
      </c>
      <c r="G277" s="9">
        <v>28</v>
      </c>
      <c r="H277" s="9">
        <v>0</v>
      </c>
      <c r="I277" s="9">
        <v>0</v>
      </c>
      <c r="J277" s="9">
        <v>0</v>
      </c>
      <c r="K277" s="9">
        <v>0</v>
      </c>
      <c r="L277" s="9">
        <v>6</v>
      </c>
      <c r="M277" s="9">
        <v>0</v>
      </c>
      <c r="N277" s="9">
        <v>0</v>
      </c>
      <c r="O277" s="9">
        <v>0.4</v>
      </c>
    </row>
    <row r="278" spans="1:15" x14ac:dyDescent="0.25">
      <c r="A278" s="12"/>
      <c r="B278" s="7" t="s">
        <v>23</v>
      </c>
      <c r="C278" s="9">
        <v>100</v>
      </c>
      <c r="D278" s="9">
        <v>7.5</v>
      </c>
      <c r="E278" s="9">
        <v>11.8</v>
      </c>
      <c r="F278" s="9">
        <v>74.400000000000006</v>
      </c>
      <c r="G278" s="9">
        <v>436</v>
      </c>
      <c r="H278" s="9">
        <v>8.0000000000000002E-3</v>
      </c>
      <c r="I278" s="9">
        <v>0</v>
      </c>
      <c r="J278" s="9">
        <v>0</v>
      </c>
      <c r="K278" s="9">
        <v>0</v>
      </c>
      <c r="L278" s="9">
        <v>29</v>
      </c>
      <c r="M278" s="9">
        <v>0</v>
      </c>
      <c r="N278" s="9">
        <v>0</v>
      </c>
      <c r="O278" s="9">
        <v>0</v>
      </c>
    </row>
    <row r="279" spans="1:15" x14ac:dyDescent="0.25">
      <c r="A279" s="12"/>
      <c r="B279" s="21" t="s">
        <v>65</v>
      </c>
      <c r="C279" s="20">
        <f t="shared" ref="C279:O279" si="237">SUM(C276:C278)</f>
        <v>500</v>
      </c>
      <c r="D279" s="20">
        <f t="shared" si="237"/>
        <v>12.82</v>
      </c>
      <c r="E279" s="20">
        <f t="shared" si="237"/>
        <v>18.420000000000002</v>
      </c>
      <c r="F279" s="20">
        <f t="shared" si="237"/>
        <v>121.01</v>
      </c>
      <c r="G279" s="20">
        <f t="shared" si="237"/>
        <v>674.13</v>
      </c>
      <c r="H279" s="20">
        <f t="shared" si="237"/>
        <v>5.8000000000000003E-2</v>
      </c>
      <c r="I279" s="20">
        <f t="shared" si="237"/>
        <v>1.07</v>
      </c>
      <c r="J279" s="20">
        <f t="shared" si="237"/>
        <v>0</v>
      </c>
      <c r="K279" s="20">
        <f t="shared" si="237"/>
        <v>0</v>
      </c>
      <c r="L279" s="20">
        <f t="shared" si="237"/>
        <v>172.69</v>
      </c>
      <c r="M279" s="20">
        <f t="shared" si="237"/>
        <v>0</v>
      </c>
      <c r="N279" s="20">
        <f t="shared" si="237"/>
        <v>0</v>
      </c>
      <c r="O279" s="20">
        <f t="shared" si="237"/>
        <v>1.27</v>
      </c>
    </row>
    <row r="280" spans="1:15" x14ac:dyDescent="0.25">
      <c r="A280" s="12"/>
      <c r="B280" s="6" t="s">
        <v>21</v>
      </c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</row>
    <row r="281" spans="1:15" x14ac:dyDescent="0.25">
      <c r="A281" s="12"/>
      <c r="B281" s="8" t="s">
        <v>81</v>
      </c>
      <c r="C281" s="9">
        <v>60</v>
      </c>
      <c r="D281" s="9">
        <v>6.18</v>
      </c>
      <c r="E281" s="9">
        <v>4.3079999999999998</v>
      </c>
      <c r="F281" s="9">
        <v>2.13</v>
      </c>
      <c r="G281" s="9">
        <v>49.8</v>
      </c>
      <c r="H281" s="9">
        <v>3.5999999999999997E-2</v>
      </c>
      <c r="I281" s="9">
        <v>12.9</v>
      </c>
      <c r="J281" s="9">
        <v>0</v>
      </c>
      <c r="K281" s="9">
        <v>0</v>
      </c>
      <c r="L281" s="9">
        <v>8.34</v>
      </c>
      <c r="M281" s="9">
        <v>0</v>
      </c>
      <c r="N281" s="9">
        <v>0</v>
      </c>
      <c r="O281" s="9">
        <v>0.504</v>
      </c>
    </row>
    <row r="282" spans="1:15" s="2" customFormat="1" x14ac:dyDescent="0.25">
      <c r="A282" s="12"/>
      <c r="B282" s="8" t="s">
        <v>82</v>
      </c>
      <c r="C282" s="9">
        <v>200</v>
      </c>
      <c r="D282" s="9">
        <v>1.4</v>
      </c>
      <c r="E282" s="9">
        <v>4.66</v>
      </c>
      <c r="F282" s="9">
        <v>6.72</v>
      </c>
      <c r="G282" s="9">
        <v>77.66</v>
      </c>
      <c r="H282" s="9">
        <v>0.04</v>
      </c>
      <c r="I282" s="9">
        <v>9.58</v>
      </c>
      <c r="J282" s="9">
        <v>0</v>
      </c>
      <c r="K282" s="9">
        <v>0</v>
      </c>
      <c r="L282" s="9">
        <v>25.94</v>
      </c>
      <c r="M282" s="9">
        <v>0</v>
      </c>
      <c r="N282" s="9">
        <v>0</v>
      </c>
      <c r="O282" s="9">
        <v>0.56000000000000005</v>
      </c>
    </row>
    <row r="283" spans="1:15" x14ac:dyDescent="0.25">
      <c r="A283" s="12"/>
      <c r="B283" s="7" t="s">
        <v>27</v>
      </c>
      <c r="C283" s="9">
        <v>150</v>
      </c>
      <c r="D283" s="9">
        <v>5.52</v>
      </c>
      <c r="E283" s="9">
        <v>4.5199999999999996</v>
      </c>
      <c r="F283" s="9">
        <v>26.45</v>
      </c>
      <c r="G283" s="9">
        <v>168.45</v>
      </c>
      <c r="H283" s="9">
        <v>0.06</v>
      </c>
      <c r="I283" s="9">
        <v>0</v>
      </c>
      <c r="J283" s="9">
        <v>21</v>
      </c>
      <c r="K283" s="9">
        <v>0</v>
      </c>
      <c r="L283" s="9">
        <v>4.8600000000000003</v>
      </c>
      <c r="M283" s="9">
        <v>37.17</v>
      </c>
      <c r="N283" s="9">
        <v>21.12</v>
      </c>
      <c r="O283" s="9">
        <v>1.1100000000000001</v>
      </c>
    </row>
    <row r="284" spans="1:15" x14ac:dyDescent="0.25">
      <c r="A284" s="12"/>
      <c r="B284" s="8" t="s">
        <v>55</v>
      </c>
      <c r="C284" s="9">
        <v>100</v>
      </c>
      <c r="D284" s="9">
        <v>18</v>
      </c>
      <c r="E284" s="9">
        <v>14.58</v>
      </c>
      <c r="F284" s="9">
        <v>14.5</v>
      </c>
      <c r="G284" s="9">
        <v>262.5</v>
      </c>
      <c r="H284" s="9">
        <v>0.08</v>
      </c>
      <c r="I284" s="9">
        <v>1.1200000000000001</v>
      </c>
      <c r="J284" s="9">
        <v>0</v>
      </c>
      <c r="K284" s="9">
        <v>0</v>
      </c>
      <c r="L284" s="9">
        <v>32.659999999999997</v>
      </c>
      <c r="M284" s="9">
        <v>0</v>
      </c>
      <c r="N284" s="9">
        <v>0</v>
      </c>
      <c r="O284" s="9">
        <v>1.29</v>
      </c>
    </row>
    <row r="285" spans="1:15" x14ac:dyDescent="0.25">
      <c r="A285" s="12"/>
      <c r="B285" s="7" t="s">
        <v>56</v>
      </c>
      <c r="C285" s="9">
        <v>200</v>
      </c>
      <c r="D285" s="9">
        <v>0.2</v>
      </c>
      <c r="E285" s="9">
        <v>0</v>
      </c>
      <c r="F285" s="9">
        <v>14</v>
      </c>
      <c r="G285" s="9">
        <v>28</v>
      </c>
      <c r="H285" s="9">
        <v>0</v>
      </c>
      <c r="I285" s="9">
        <v>0</v>
      </c>
      <c r="J285" s="9">
        <v>0</v>
      </c>
      <c r="K285" s="9">
        <v>0</v>
      </c>
      <c r="L285" s="9">
        <v>6</v>
      </c>
      <c r="M285" s="9">
        <v>0</v>
      </c>
      <c r="N285" s="9">
        <v>0</v>
      </c>
      <c r="O285" s="9">
        <v>0.4</v>
      </c>
    </row>
    <row r="286" spans="1:15" x14ac:dyDescent="0.25">
      <c r="A286" s="12"/>
      <c r="B286" s="7" t="s">
        <v>63</v>
      </c>
      <c r="C286" s="9">
        <v>20</v>
      </c>
      <c r="D286" s="9">
        <v>1.52</v>
      </c>
      <c r="E286" s="9">
        <v>0.156</v>
      </c>
      <c r="F286" s="9">
        <v>9.8320000000000007</v>
      </c>
      <c r="G286" s="9">
        <v>47</v>
      </c>
      <c r="H286" s="9">
        <v>0</v>
      </c>
      <c r="I286" s="9">
        <v>0</v>
      </c>
      <c r="J286" s="9">
        <v>0</v>
      </c>
      <c r="K286" s="9">
        <v>0</v>
      </c>
      <c r="L286" s="9">
        <v>4.8</v>
      </c>
      <c r="M286" s="9">
        <v>0</v>
      </c>
      <c r="N286" s="9">
        <v>6.8</v>
      </c>
      <c r="O286" s="9">
        <v>4.0000000000000001E-3</v>
      </c>
    </row>
    <row r="287" spans="1:15" x14ac:dyDescent="0.25">
      <c r="A287" s="12"/>
      <c r="B287" s="7" t="s">
        <v>64</v>
      </c>
      <c r="C287" s="9">
        <v>30</v>
      </c>
      <c r="D287" s="9">
        <v>2.5499999999999998</v>
      </c>
      <c r="E287" s="9">
        <v>99</v>
      </c>
      <c r="F287" s="9">
        <v>14.49</v>
      </c>
      <c r="G287" s="9">
        <v>77.7</v>
      </c>
      <c r="H287" s="9">
        <v>0.09</v>
      </c>
      <c r="I287" s="9">
        <v>0</v>
      </c>
      <c r="J287" s="9">
        <v>0</v>
      </c>
      <c r="K287" s="9">
        <v>0</v>
      </c>
      <c r="L287" s="9">
        <v>15.75</v>
      </c>
      <c r="M287" s="9">
        <v>71.099999999999994</v>
      </c>
      <c r="N287" s="9">
        <v>21.15</v>
      </c>
      <c r="O287" s="9">
        <v>1.7549999999999999</v>
      </c>
    </row>
    <row r="288" spans="1:15" s="2" customFormat="1" x14ac:dyDescent="0.25">
      <c r="A288" s="12"/>
      <c r="B288" s="7" t="s">
        <v>30</v>
      </c>
      <c r="C288" s="9">
        <v>100</v>
      </c>
      <c r="D288" s="9">
        <v>0.35</v>
      </c>
      <c r="E288" s="9">
        <v>0.35</v>
      </c>
      <c r="F288" s="9">
        <v>8.6199999999999992</v>
      </c>
      <c r="G288" s="9">
        <v>36.6</v>
      </c>
      <c r="H288" s="9">
        <v>0</v>
      </c>
      <c r="I288" s="9">
        <v>16.690000000000001</v>
      </c>
      <c r="J288" s="9">
        <v>0</v>
      </c>
      <c r="K288" s="9">
        <v>0</v>
      </c>
      <c r="L288" s="9">
        <v>16.48</v>
      </c>
      <c r="M288" s="9">
        <v>0</v>
      </c>
      <c r="N288" s="9">
        <v>0</v>
      </c>
      <c r="O288" s="9">
        <v>0.20599999999999999</v>
      </c>
    </row>
    <row r="289" spans="1:15" s="2" customFormat="1" x14ac:dyDescent="0.25">
      <c r="A289" s="12"/>
      <c r="B289" s="21" t="s">
        <v>65</v>
      </c>
      <c r="C289" s="20">
        <f t="shared" ref="C289:O289" si="238">SUM(C281:C288)</f>
        <v>860</v>
      </c>
      <c r="D289" s="20">
        <f t="shared" si="238"/>
        <v>35.72</v>
      </c>
      <c r="E289" s="20">
        <f t="shared" si="238"/>
        <v>127.57399999999998</v>
      </c>
      <c r="F289" s="20">
        <f t="shared" si="238"/>
        <v>96.742000000000004</v>
      </c>
      <c r="G289" s="20">
        <f t="shared" si="238"/>
        <v>747.71</v>
      </c>
      <c r="H289" s="20">
        <f t="shared" si="238"/>
        <v>0.30600000000000005</v>
      </c>
      <c r="I289" s="20">
        <f t="shared" si="238"/>
        <v>40.290000000000006</v>
      </c>
      <c r="J289" s="20">
        <f t="shared" si="238"/>
        <v>21</v>
      </c>
      <c r="K289" s="20">
        <f t="shared" si="238"/>
        <v>0</v>
      </c>
      <c r="L289" s="20">
        <f t="shared" si="238"/>
        <v>114.83</v>
      </c>
      <c r="M289" s="20">
        <f t="shared" si="238"/>
        <v>108.27</v>
      </c>
      <c r="N289" s="20">
        <f t="shared" si="238"/>
        <v>49.07</v>
      </c>
      <c r="O289" s="20">
        <f t="shared" si="238"/>
        <v>5.8290000000000006</v>
      </c>
    </row>
    <row r="290" spans="1:15" x14ac:dyDescent="0.25">
      <c r="A290" s="12"/>
      <c r="B290" s="6" t="s">
        <v>24</v>
      </c>
      <c r="C290" s="10">
        <f t="shared" ref="C290:O290" si="239">SUM(C279+C289)</f>
        <v>1360</v>
      </c>
      <c r="D290" s="10">
        <f t="shared" si="239"/>
        <v>48.54</v>
      </c>
      <c r="E290" s="10">
        <f t="shared" si="239"/>
        <v>145.99399999999997</v>
      </c>
      <c r="F290" s="10">
        <f t="shared" si="239"/>
        <v>217.75200000000001</v>
      </c>
      <c r="G290" s="10">
        <f t="shared" si="239"/>
        <v>1421.8400000000001</v>
      </c>
      <c r="H290" s="10">
        <f t="shared" si="239"/>
        <v>0.36400000000000005</v>
      </c>
      <c r="I290" s="10">
        <f t="shared" si="239"/>
        <v>41.360000000000007</v>
      </c>
      <c r="J290" s="10">
        <f t="shared" si="239"/>
        <v>21</v>
      </c>
      <c r="K290" s="10">
        <f t="shared" si="239"/>
        <v>0</v>
      </c>
      <c r="L290" s="10">
        <f t="shared" si="239"/>
        <v>287.52</v>
      </c>
      <c r="M290" s="10">
        <f t="shared" si="239"/>
        <v>108.27</v>
      </c>
      <c r="N290" s="10">
        <f t="shared" si="239"/>
        <v>49.07</v>
      </c>
      <c r="O290" s="10">
        <f t="shared" si="239"/>
        <v>7.0990000000000002</v>
      </c>
    </row>
    <row r="291" spans="1:15" x14ac:dyDescent="0.25">
      <c r="A291" s="12"/>
      <c r="B291" s="6" t="s">
        <v>50</v>
      </c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</row>
    <row r="292" spans="1:15" x14ac:dyDescent="0.25">
      <c r="A292" s="12"/>
      <c r="B292" s="6" t="s">
        <v>18</v>
      </c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</row>
    <row r="293" spans="1:15" x14ac:dyDescent="0.25">
      <c r="A293" s="12"/>
      <c r="B293" s="8" t="s">
        <v>83</v>
      </c>
      <c r="C293" s="9">
        <v>200</v>
      </c>
      <c r="D293" s="9">
        <v>8.16</v>
      </c>
      <c r="E293" s="9">
        <v>10.24</v>
      </c>
      <c r="F293" s="9">
        <v>33.840000000000003</v>
      </c>
      <c r="G293" s="9">
        <v>260</v>
      </c>
      <c r="H293" s="9">
        <v>0.1</v>
      </c>
      <c r="I293" s="9">
        <v>0.92</v>
      </c>
      <c r="J293" s="9">
        <v>0</v>
      </c>
      <c r="K293" s="9">
        <v>0</v>
      </c>
      <c r="L293" s="9">
        <v>211.62</v>
      </c>
      <c r="M293" s="9">
        <v>0</v>
      </c>
      <c r="N293" s="9">
        <v>0</v>
      </c>
      <c r="O293" s="9">
        <v>0.5</v>
      </c>
    </row>
    <row r="294" spans="1:15" x14ac:dyDescent="0.25">
      <c r="A294" s="12"/>
      <c r="B294" s="8" t="s">
        <v>56</v>
      </c>
      <c r="C294" s="11">
        <v>200</v>
      </c>
      <c r="D294" s="11">
        <v>0.2</v>
      </c>
      <c r="E294" s="11">
        <v>0</v>
      </c>
      <c r="F294" s="11">
        <v>14</v>
      </c>
      <c r="G294" s="11">
        <v>28</v>
      </c>
      <c r="H294" s="11">
        <v>0</v>
      </c>
      <c r="I294" s="11">
        <v>0</v>
      </c>
      <c r="J294" s="11">
        <v>0</v>
      </c>
      <c r="K294" s="11">
        <v>0</v>
      </c>
      <c r="L294" s="11">
        <v>6</v>
      </c>
      <c r="M294" s="11">
        <v>0</v>
      </c>
      <c r="N294" s="11">
        <v>0</v>
      </c>
      <c r="O294" s="11">
        <v>0.4</v>
      </c>
    </row>
    <row r="295" spans="1:15" x14ac:dyDescent="0.25">
      <c r="A295" s="12"/>
      <c r="B295" s="7" t="s">
        <v>75</v>
      </c>
      <c r="C295" s="9">
        <v>100</v>
      </c>
      <c r="D295" s="9">
        <v>7.44</v>
      </c>
      <c r="E295" s="9">
        <v>11.8</v>
      </c>
      <c r="F295" s="9">
        <v>74.400000000000006</v>
      </c>
      <c r="G295" s="9">
        <v>436</v>
      </c>
      <c r="H295" s="9">
        <v>0.08</v>
      </c>
      <c r="I295" s="9">
        <v>0</v>
      </c>
      <c r="J295" s="9">
        <v>0</v>
      </c>
      <c r="K295" s="9">
        <v>0</v>
      </c>
      <c r="L295" s="9">
        <v>29</v>
      </c>
      <c r="M295" s="9">
        <v>0</v>
      </c>
      <c r="N295" s="9">
        <v>0</v>
      </c>
      <c r="O295" s="9">
        <v>2.1</v>
      </c>
    </row>
    <row r="296" spans="1:15" x14ac:dyDescent="0.25">
      <c r="A296" s="12"/>
      <c r="B296" s="21" t="s">
        <v>65</v>
      </c>
      <c r="C296" s="20">
        <f t="shared" ref="C296:O296" si="240">SUM(C293:C295)</f>
        <v>500</v>
      </c>
      <c r="D296" s="20">
        <f t="shared" si="240"/>
        <v>15.8</v>
      </c>
      <c r="E296" s="20">
        <f t="shared" si="240"/>
        <v>22.04</v>
      </c>
      <c r="F296" s="20">
        <f t="shared" si="240"/>
        <v>122.24000000000001</v>
      </c>
      <c r="G296" s="20">
        <f t="shared" si="240"/>
        <v>724</v>
      </c>
      <c r="H296" s="20">
        <f t="shared" si="240"/>
        <v>0.18</v>
      </c>
      <c r="I296" s="20">
        <f t="shared" si="240"/>
        <v>0.92</v>
      </c>
      <c r="J296" s="20">
        <f t="shared" si="240"/>
        <v>0</v>
      </c>
      <c r="K296" s="20">
        <f t="shared" si="240"/>
        <v>0</v>
      </c>
      <c r="L296" s="20">
        <f t="shared" si="240"/>
        <v>246.62</v>
      </c>
      <c r="M296" s="20">
        <f t="shared" si="240"/>
        <v>0</v>
      </c>
      <c r="N296" s="20">
        <f t="shared" si="240"/>
        <v>0</v>
      </c>
      <c r="O296" s="20">
        <f t="shared" si="240"/>
        <v>3</v>
      </c>
    </row>
    <row r="297" spans="1:15" x14ac:dyDescent="0.25">
      <c r="A297" s="12"/>
      <c r="B297" s="6" t="s">
        <v>21</v>
      </c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</row>
    <row r="298" spans="1:15" x14ac:dyDescent="0.25">
      <c r="A298" s="12"/>
      <c r="B298" s="8" t="s">
        <v>67</v>
      </c>
      <c r="C298" s="9">
        <v>60</v>
      </c>
      <c r="D298" s="9">
        <v>0.58799999999999997</v>
      </c>
      <c r="E298" s="9">
        <v>3.1080000000000001</v>
      </c>
      <c r="F298" s="9">
        <v>7.992</v>
      </c>
      <c r="G298" s="9">
        <v>60.713999999999999</v>
      </c>
      <c r="H298" s="9">
        <v>6.0000000000000001E-3</v>
      </c>
      <c r="I298" s="9">
        <v>14.214</v>
      </c>
      <c r="J298" s="9">
        <v>0</v>
      </c>
      <c r="K298" s="9">
        <v>0</v>
      </c>
      <c r="L298" s="9">
        <v>21.966000000000001</v>
      </c>
      <c r="M298" s="9">
        <v>0</v>
      </c>
      <c r="N298" s="9">
        <v>0</v>
      </c>
      <c r="O298" s="9">
        <v>0.63600000000000001</v>
      </c>
    </row>
    <row r="299" spans="1:15" x14ac:dyDescent="0.25">
      <c r="A299" s="12"/>
      <c r="B299" s="7" t="s">
        <v>84</v>
      </c>
      <c r="C299" s="9">
        <v>200</v>
      </c>
      <c r="D299" s="9">
        <v>4.4000000000000004</v>
      </c>
      <c r="E299" s="9">
        <v>4.2</v>
      </c>
      <c r="F299" s="9">
        <v>13.27</v>
      </c>
      <c r="G299" s="9">
        <v>118.6</v>
      </c>
      <c r="H299" s="9">
        <v>0.08</v>
      </c>
      <c r="I299" s="9">
        <v>6.03</v>
      </c>
      <c r="J299" s="9">
        <v>0</v>
      </c>
      <c r="K299" s="9">
        <v>0</v>
      </c>
      <c r="L299" s="9">
        <v>21.16</v>
      </c>
      <c r="M299" s="9">
        <v>57.56</v>
      </c>
      <c r="N299" s="9">
        <v>20.75</v>
      </c>
      <c r="O299" s="9">
        <v>0.78</v>
      </c>
    </row>
    <row r="300" spans="1:15" x14ac:dyDescent="0.25">
      <c r="A300" s="12"/>
      <c r="B300" s="7" t="s">
        <v>85</v>
      </c>
      <c r="C300" s="9">
        <v>150</v>
      </c>
      <c r="D300" s="9">
        <v>3.72</v>
      </c>
      <c r="E300" s="9">
        <v>3.54</v>
      </c>
      <c r="F300" s="9">
        <v>37.619999999999997</v>
      </c>
      <c r="G300" s="9">
        <v>201</v>
      </c>
      <c r="H300" s="9">
        <v>7.4999999999999997E-2</v>
      </c>
      <c r="I300" s="9">
        <v>8.4749999999999996</v>
      </c>
      <c r="J300" s="9">
        <v>0</v>
      </c>
      <c r="K300" s="9">
        <v>0</v>
      </c>
      <c r="L300" s="9">
        <v>55.32</v>
      </c>
      <c r="M300" s="9">
        <v>0</v>
      </c>
      <c r="N300" s="9">
        <v>0</v>
      </c>
      <c r="O300" s="9">
        <v>1.2150000000000001</v>
      </c>
    </row>
    <row r="301" spans="1:15" x14ac:dyDescent="0.25">
      <c r="A301" s="12"/>
      <c r="B301" s="7" t="s">
        <v>69</v>
      </c>
      <c r="C301" s="22" t="s">
        <v>70</v>
      </c>
      <c r="D301" s="9">
        <v>13.483000000000001</v>
      </c>
      <c r="E301" s="9">
        <v>3.7069999999999999</v>
      </c>
      <c r="F301" s="9">
        <v>2.6850000000000001</v>
      </c>
      <c r="G301" s="9">
        <v>98.811000000000007</v>
      </c>
      <c r="H301" s="9">
        <v>8.4000000000000005E-2</v>
      </c>
      <c r="I301" s="9">
        <v>0</v>
      </c>
      <c r="J301" s="9">
        <v>0</v>
      </c>
      <c r="K301" s="9">
        <v>0</v>
      </c>
      <c r="L301" s="9">
        <v>12.313000000000001</v>
      </c>
      <c r="M301" s="9">
        <v>0</v>
      </c>
      <c r="N301" s="9">
        <v>0</v>
      </c>
      <c r="O301" s="9">
        <v>0.92600000000000005</v>
      </c>
    </row>
    <row r="302" spans="1:15" x14ac:dyDescent="0.25">
      <c r="A302" s="12"/>
      <c r="B302" s="8" t="s">
        <v>56</v>
      </c>
      <c r="C302" s="9">
        <v>200</v>
      </c>
      <c r="D302" s="9">
        <v>0.2</v>
      </c>
      <c r="E302" s="9">
        <v>0</v>
      </c>
      <c r="F302" s="9">
        <v>14</v>
      </c>
      <c r="G302" s="9">
        <v>28</v>
      </c>
      <c r="H302" s="9">
        <v>0</v>
      </c>
      <c r="I302" s="9">
        <v>0</v>
      </c>
      <c r="J302" s="9">
        <v>0</v>
      </c>
      <c r="K302" s="9">
        <v>0</v>
      </c>
      <c r="L302" s="9">
        <v>6</v>
      </c>
      <c r="M302" s="9">
        <v>0</v>
      </c>
      <c r="N302" s="9">
        <v>0</v>
      </c>
      <c r="O302" s="9">
        <v>0.4</v>
      </c>
    </row>
    <row r="303" spans="1:15" x14ac:dyDescent="0.25">
      <c r="A303" s="12"/>
      <c r="B303" s="7" t="s">
        <v>63</v>
      </c>
      <c r="C303" s="9">
        <v>20</v>
      </c>
      <c r="D303" s="9">
        <v>1.52</v>
      </c>
      <c r="E303" s="9">
        <v>0.156</v>
      </c>
      <c r="F303" s="9">
        <v>9.8320000000000007</v>
      </c>
      <c r="G303" s="9">
        <v>47</v>
      </c>
      <c r="H303" s="9">
        <v>0</v>
      </c>
      <c r="I303" s="9">
        <v>0</v>
      </c>
      <c r="J303" s="9">
        <v>0</v>
      </c>
      <c r="K303" s="9">
        <v>0</v>
      </c>
      <c r="L303" s="9">
        <v>4.8</v>
      </c>
      <c r="M303" s="9">
        <v>0</v>
      </c>
      <c r="N303" s="9">
        <v>6.8</v>
      </c>
      <c r="O303" s="9">
        <v>4.0000000000000001E-3</v>
      </c>
    </row>
    <row r="304" spans="1:15" s="2" customFormat="1" x14ac:dyDescent="0.25">
      <c r="A304" s="12"/>
      <c r="B304" s="7" t="s">
        <v>64</v>
      </c>
      <c r="C304" s="9">
        <v>30</v>
      </c>
      <c r="D304" s="9">
        <v>2.5499999999999998</v>
      </c>
      <c r="E304" s="9">
        <v>0.99</v>
      </c>
      <c r="F304" s="9">
        <v>14.49</v>
      </c>
      <c r="G304" s="9">
        <v>77.7</v>
      </c>
      <c r="H304" s="9">
        <v>0.09</v>
      </c>
      <c r="I304" s="9">
        <v>0</v>
      </c>
      <c r="J304" s="9">
        <v>0</v>
      </c>
      <c r="K304" s="9">
        <v>0</v>
      </c>
      <c r="L304" s="9">
        <v>15.75</v>
      </c>
      <c r="M304" s="9">
        <v>71.099999999999994</v>
      </c>
      <c r="N304" s="9">
        <v>21.15</v>
      </c>
      <c r="O304" s="9">
        <v>1.7549999999999999</v>
      </c>
    </row>
    <row r="305" spans="1:15" s="2" customFormat="1" x14ac:dyDescent="0.25">
      <c r="A305" s="12"/>
      <c r="B305" s="7" t="s">
        <v>38</v>
      </c>
      <c r="C305" s="9">
        <v>100</v>
      </c>
      <c r="D305" s="9">
        <v>0.63</v>
      </c>
      <c r="E305" s="9">
        <v>0.14000000000000001</v>
      </c>
      <c r="F305" s="9">
        <v>7.29</v>
      </c>
      <c r="G305" s="9">
        <v>28</v>
      </c>
      <c r="H305" s="9">
        <v>2.8000000000000001E-2</v>
      </c>
      <c r="I305" s="9">
        <v>42</v>
      </c>
      <c r="J305" s="9">
        <v>0</v>
      </c>
      <c r="K305" s="9">
        <v>0</v>
      </c>
      <c r="L305" s="9">
        <v>23.8</v>
      </c>
      <c r="M305" s="9">
        <v>0</v>
      </c>
      <c r="N305" s="9">
        <v>0</v>
      </c>
      <c r="O305" s="9">
        <v>0.24</v>
      </c>
    </row>
    <row r="306" spans="1:15" s="2" customFormat="1" x14ac:dyDescent="0.25">
      <c r="A306" s="12"/>
      <c r="B306" s="21" t="s">
        <v>65</v>
      </c>
      <c r="C306" s="20">
        <v>935</v>
      </c>
      <c r="D306" s="20">
        <f t="shared" ref="D306:O306" si="241">SUM(D298:D305)</f>
        <v>27.091000000000001</v>
      </c>
      <c r="E306" s="20">
        <f t="shared" si="241"/>
        <v>15.841000000000001</v>
      </c>
      <c r="F306" s="20">
        <f t="shared" si="241"/>
        <v>107.179</v>
      </c>
      <c r="G306" s="20">
        <f t="shared" si="241"/>
        <v>659.82500000000005</v>
      </c>
      <c r="H306" s="20">
        <f t="shared" si="241"/>
        <v>0.36299999999999999</v>
      </c>
      <c r="I306" s="20">
        <f t="shared" si="241"/>
        <v>70.718999999999994</v>
      </c>
      <c r="J306" s="20">
        <f t="shared" si="241"/>
        <v>0</v>
      </c>
      <c r="K306" s="20">
        <f t="shared" si="241"/>
        <v>0</v>
      </c>
      <c r="L306" s="20">
        <f t="shared" si="241"/>
        <v>161.10900000000001</v>
      </c>
      <c r="M306" s="20">
        <f t="shared" si="241"/>
        <v>128.66</v>
      </c>
      <c r="N306" s="20">
        <f t="shared" si="241"/>
        <v>48.7</v>
      </c>
      <c r="O306" s="20">
        <f t="shared" si="241"/>
        <v>5.9560000000000004</v>
      </c>
    </row>
    <row r="307" spans="1:15" x14ac:dyDescent="0.25">
      <c r="A307" s="12"/>
      <c r="B307" s="6" t="s">
        <v>24</v>
      </c>
      <c r="C307" s="10">
        <f t="shared" ref="C307:I307" si="242">SUM(C296+C306)</f>
        <v>1435</v>
      </c>
      <c r="D307" s="10">
        <f t="shared" si="242"/>
        <v>42.891000000000005</v>
      </c>
      <c r="E307" s="10">
        <f t="shared" si="242"/>
        <v>37.881</v>
      </c>
      <c r="F307" s="10">
        <f t="shared" si="242"/>
        <v>229.41900000000001</v>
      </c>
      <c r="G307" s="10">
        <f t="shared" si="242"/>
        <v>1383.825</v>
      </c>
      <c r="H307" s="10">
        <f t="shared" si="242"/>
        <v>0.54299999999999993</v>
      </c>
      <c r="I307" s="10">
        <f t="shared" si="242"/>
        <v>71.638999999999996</v>
      </c>
      <c r="J307" s="10">
        <f>SUM(J293:J305)</f>
        <v>0</v>
      </c>
      <c r="K307" s="10">
        <f>SUM(K293:K305)</f>
        <v>0</v>
      </c>
      <c r="L307" s="10">
        <f>SUM(L296+L306)</f>
        <v>407.72900000000004</v>
      </c>
      <c r="M307" s="10">
        <f>SUM(M296+M306)</f>
        <v>128.66</v>
      </c>
      <c r="N307" s="10">
        <f>SUM(N296+N306)</f>
        <v>48.7</v>
      </c>
      <c r="O307" s="10">
        <f>SUM(O296+O306)</f>
        <v>8.9559999999999995</v>
      </c>
    </row>
    <row r="308" spans="1:15" x14ac:dyDescent="0.25">
      <c r="A308" s="12"/>
      <c r="B308" s="6" t="s">
        <v>51</v>
      </c>
      <c r="C308" s="7">
        <f>SUM(C307+C290+C273+C257+C240+C222+C212+C206+C189+C172+C156+C139+C122+C105+C88+C71+C55+C36+C19)</f>
        <v>24630</v>
      </c>
      <c r="D308" s="6">
        <f t="shared" ref="D308:O308" si="243">SUM(D19+D36+D55+D71+D88+D105+D122+D139+D156+D172+D189+D206+D223+D240+D257+D273+D290+D307)</f>
        <v>759.98099999999988</v>
      </c>
      <c r="E308" s="6">
        <f t="shared" si="243"/>
        <v>1110.056</v>
      </c>
      <c r="F308" s="6">
        <f t="shared" si="243"/>
        <v>3936.2379999999998</v>
      </c>
      <c r="G308" s="6">
        <f t="shared" si="243"/>
        <v>24694.68</v>
      </c>
      <c r="H308" s="6">
        <f t="shared" si="243"/>
        <v>8.7545000000000002</v>
      </c>
      <c r="I308" s="6">
        <f t="shared" si="243"/>
        <v>809.35599999999988</v>
      </c>
      <c r="J308" s="6">
        <f t="shared" si="243"/>
        <v>202.67250000000001</v>
      </c>
      <c r="K308" s="6">
        <f t="shared" si="243"/>
        <v>0.11249999999999999</v>
      </c>
      <c r="L308" s="6">
        <f t="shared" si="243"/>
        <v>5321.706000000001</v>
      </c>
      <c r="M308" s="6">
        <f t="shared" si="243"/>
        <v>3877.3799999999992</v>
      </c>
      <c r="N308" s="6">
        <f t="shared" si="243"/>
        <v>1514.1300000000003</v>
      </c>
      <c r="O308" s="6">
        <f t="shared" si="243"/>
        <v>166.37379999999996</v>
      </c>
    </row>
    <row r="309" spans="1:15" x14ac:dyDescent="0.25"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</row>
    <row r="310" spans="1:15" x14ac:dyDescent="0.25"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</row>
    <row r="311" spans="1:15" x14ac:dyDescent="0.25">
      <c r="B311" s="3"/>
      <c r="C311" s="25" t="s">
        <v>52</v>
      </c>
      <c r="D311" s="25"/>
      <c r="E311" s="25"/>
      <c r="F311" s="25"/>
      <c r="G311" s="25"/>
      <c r="H311" s="25"/>
      <c r="I311" s="25"/>
      <c r="J311" s="25"/>
      <c r="K311" s="25"/>
      <c r="L311" s="3"/>
      <c r="M311" s="3"/>
      <c r="N311" s="3"/>
      <c r="O311" s="3"/>
    </row>
    <row r="312" spans="1:15" x14ac:dyDescent="0.25"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</row>
    <row r="313" spans="1:15" x14ac:dyDescent="0.25">
      <c r="B313" s="3"/>
      <c r="C313" s="25" t="s">
        <v>57</v>
      </c>
      <c r="D313" s="25"/>
      <c r="E313" s="25"/>
      <c r="F313" s="25"/>
      <c r="G313" s="25"/>
      <c r="H313" s="25"/>
      <c r="I313" s="25"/>
      <c r="J313" s="25"/>
      <c r="K313" s="25"/>
      <c r="L313" s="3"/>
      <c r="M313" s="3"/>
      <c r="N313" s="3"/>
      <c r="O313" s="3"/>
    </row>
    <row r="314" spans="1:15" x14ac:dyDescent="0.25"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</row>
    <row r="315" spans="1:15" x14ac:dyDescent="0.25"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</row>
    <row r="316" spans="1:15" x14ac:dyDescent="0.25"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</row>
    <row r="317" spans="1:15" x14ac:dyDescent="0.25"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</row>
    <row r="318" spans="1:15" x14ac:dyDescent="0.25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</row>
    <row r="319" spans="1:15" x14ac:dyDescent="0.25"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</row>
    <row r="320" spans="1:15" x14ac:dyDescent="0.25"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</row>
    <row r="321" spans="2:15" x14ac:dyDescent="0.25"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</row>
    <row r="322" spans="2:15" x14ac:dyDescent="0.25"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</row>
    <row r="323" spans="2:15" x14ac:dyDescent="0.25"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</row>
    <row r="324" spans="2:15" x14ac:dyDescent="0.25"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</row>
    <row r="325" spans="2:15" x14ac:dyDescent="0.25"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</row>
    <row r="326" spans="2:15" x14ac:dyDescent="0.25"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</row>
    <row r="327" spans="2:15" x14ac:dyDescent="0.25"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</row>
    <row r="328" spans="2:15" x14ac:dyDescent="0.25"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</row>
    <row r="329" spans="2:15" x14ac:dyDescent="0.25"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</row>
    <row r="330" spans="2:15" x14ac:dyDescent="0.25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</row>
    <row r="331" spans="2:15" x14ac:dyDescent="0.25"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</row>
    <row r="332" spans="2:15" x14ac:dyDescent="0.25"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</row>
    <row r="333" spans="2:15" x14ac:dyDescent="0.25"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</row>
    <row r="334" spans="2:15" x14ac:dyDescent="0.25"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</row>
    <row r="335" spans="2:15" x14ac:dyDescent="0.25"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</row>
    <row r="336" spans="2:15" x14ac:dyDescent="0.25"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</row>
    <row r="337" spans="2:15" x14ac:dyDescent="0.25"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</row>
    <row r="338" spans="2:15" x14ac:dyDescent="0.25"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</row>
    <row r="339" spans="2:15" x14ac:dyDescent="0.25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</row>
    <row r="340" spans="2:15" x14ac:dyDescent="0.25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</row>
    <row r="341" spans="2:15" x14ac:dyDescent="0.25"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</row>
    <row r="342" spans="2:15" x14ac:dyDescent="0.25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</row>
    <row r="343" spans="2:15" x14ac:dyDescent="0.25"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</row>
    <row r="344" spans="2:15" x14ac:dyDescent="0.25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</row>
    <row r="345" spans="2:15" x14ac:dyDescent="0.25"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</row>
    <row r="346" spans="2:15" x14ac:dyDescent="0.25"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</row>
    <row r="347" spans="2:15" x14ac:dyDescent="0.25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</row>
    <row r="348" spans="2:15" x14ac:dyDescent="0.25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</row>
    <row r="349" spans="2:15" x14ac:dyDescent="0.25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</row>
    <row r="350" spans="2:15" x14ac:dyDescent="0.25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</row>
    <row r="351" spans="2:15" x14ac:dyDescent="0.25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</row>
    <row r="352" spans="2:15" x14ac:dyDescent="0.25"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</row>
    <row r="353" spans="2:15" x14ac:dyDescent="0.25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</row>
    <row r="354" spans="2:15" x14ac:dyDescent="0.25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</row>
    <row r="355" spans="2:15" x14ac:dyDescent="0.25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</row>
    <row r="356" spans="2:15" x14ac:dyDescent="0.25"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</row>
    <row r="357" spans="2:15" x14ac:dyDescent="0.25"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</row>
    <row r="358" spans="2:15" x14ac:dyDescent="0.25"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</row>
  </sheetData>
  <mergeCells count="10">
    <mergeCell ref="C311:K311"/>
    <mergeCell ref="C313:K313"/>
    <mergeCell ref="B3:O3"/>
    <mergeCell ref="A1:A2"/>
    <mergeCell ref="D1:F1"/>
    <mergeCell ref="G1:G2"/>
    <mergeCell ref="H1:K1"/>
    <mergeCell ref="L1:O1"/>
    <mergeCell ref="C1:C2"/>
    <mergeCell ref="B1:B2"/>
  </mergeCells>
  <pageMargins left="0.31496062992125984" right="0.31496062992125984" top="0.15748031496062992" bottom="0.15748031496062992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workbookViewId="0">
      <selection sqref="A1:N1"/>
    </sheetView>
  </sheetViews>
  <sheetFormatPr defaultRowHeight="15" x14ac:dyDescent="0.25"/>
  <sheetData>
    <row r="1" spans="1:14" x14ac:dyDescent="0.25">
      <c r="A1" s="7" t="s">
        <v>20</v>
      </c>
      <c r="B1" s="9">
        <v>200</v>
      </c>
      <c r="C1" s="9">
        <v>0.2</v>
      </c>
      <c r="D1" s="9">
        <v>0.1</v>
      </c>
      <c r="E1" s="9">
        <v>14.5</v>
      </c>
      <c r="F1" s="9">
        <v>56.8</v>
      </c>
      <c r="G1" s="9"/>
      <c r="H1" s="9"/>
      <c r="I1" s="9"/>
      <c r="J1" s="9"/>
      <c r="K1" s="9">
        <v>0.35</v>
      </c>
      <c r="L1" s="9"/>
      <c r="M1" s="9"/>
      <c r="N1" s="9">
        <v>0.05</v>
      </c>
    </row>
    <row r="2" spans="1:14" ht="45" x14ac:dyDescent="0.25">
      <c r="A2" s="4" t="s">
        <v>53</v>
      </c>
      <c r="B2" s="14">
        <v>200</v>
      </c>
      <c r="C2" s="14">
        <v>2.8</v>
      </c>
      <c r="D2" s="14">
        <v>2.7</v>
      </c>
      <c r="E2" s="14">
        <v>10.199999999999999</v>
      </c>
      <c r="F2" s="14">
        <v>81.2</v>
      </c>
      <c r="G2" s="14">
        <v>0</v>
      </c>
      <c r="H2" s="14">
        <v>0.6</v>
      </c>
      <c r="I2" s="14">
        <v>0</v>
      </c>
      <c r="J2" s="14">
        <v>0</v>
      </c>
      <c r="K2" s="14">
        <v>0</v>
      </c>
      <c r="L2" s="14">
        <v>0</v>
      </c>
      <c r="M2" s="14">
        <v>0</v>
      </c>
      <c r="N2" s="14">
        <v>0</v>
      </c>
    </row>
    <row r="3" spans="1:14" x14ac:dyDescent="0.25">
      <c r="A3" s="7" t="s">
        <v>40</v>
      </c>
      <c r="B3" s="11">
        <v>200</v>
      </c>
      <c r="C3" s="11">
        <v>0.56000000000000005</v>
      </c>
      <c r="D3" s="11"/>
      <c r="E3" s="11">
        <v>27.89</v>
      </c>
      <c r="F3" s="11">
        <v>113.76</v>
      </c>
      <c r="G3" s="11"/>
      <c r="H3" s="11">
        <v>1</v>
      </c>
      <c r="I3" s="11"/>
      <c r="J3" s="11"/>
      <c r="K3" s="11">
        <v>27.3</v>
      </c>
      <c r="L3" s="11"/>
      <c r="M3" s="11"/>
      <c r="N3" s="11">
        <v>0.89</v>
      </c>
    </row>
    <row r="4" spans="1:14" x14ac:dyDescent="0.25">
      <c r="A4" s="7" t="s">
        <v>22</v>
      </c>
      <c r="B4" s="9">
        <v>100</v>
      </c>
      <c r="C4" s="9">
        <v>10.42</v>
      </c>
      <c r="D4" s="9">
        <v>4.54</v>
      </c>
      <c r="E4" s="9">
        <v>18.8</v>
      </c>
      <c r="F4" s="9">
        <v>157.78</v>
      </c>
      <c r="G4" s="9">
        <v>0.09</v>
      </c>
      <c r="H4" s="9">
        <v>0.19</v>
      </c>
      <c r="I4" s="9"/>
      <c r="J4" s="9"/>
      <c r="K4" s="9">
        <v>15.72</v>
      </c>
      <c r="L4" s="9"/>
      <c r="M4" s="9"/>
      <c r="N4" s="9">
        <v>0.76</v>
      </c>
    </row>
    <row r="5" spans="1:14" x14ac:dyDescent="0.25">
      <c r="A5" s="7" t="s">
        <v>54</v>
      </c>
      <c r="B5" s="9">
        <v>80</v>
      </c>
      <c r="C5" s="9">
        <v>9.76</v>
      </c>
      <c r="D5" s="9">
        <v>4.96</v>
      </c>
      <c r="E5" s="9">
        <v>2.88</v>
      </c>
      <c r="F5" s="9">
        <v>84.8</v>
      </c>
      <c r="G5" s="9"/>
      <c r="H5" s="9">
        <v>0.8</v>
      </c>
      <c r="I5" s="9"/>
      <c r="J5" s="9"/>
      <c r="K5" s="9"/>
      <c r="L5" s="9"/>
      <c r="M5" s="9"/>
      <c r="N5" s="9"/>
    </row>
    <row r="6" spans="1:14" x14ac:dyDescent="0.25">
      <c r="A6" s="7" t="s">
        <v>43</v>
      </c>
      <c r="B6" s="9">
        <v>200</v>
      </c>
      <c r="C6" s="9">
        <v>2.9</v>
      </c>
      <c r="D6" s="9">
        <v>2.8</v>
      </c>
      <c r="E6" s="9">
        <v>14.9</v>
      </c>
      <c r="F6" s="9">
        <v>94</v>
      </c>
      <c r="G6" s="9">
        <v>0.03</v>
      </c>
      <c r="H6" s="9">
        <v>0.52</v>
      </c>
      <c r="I6" s="9"/>
      <c r="J6" s="9"/>
      <c r="K6" s="9">
        <v>105.8</v>
      </c>
      <c r="L6" s="9"/>
      <c r="M6" s="9"/>
      <c r="N6" s="9">
        <v>0.1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компьютер</cp:lastModifiedBy>
  <cp:lastPrinted>2025-06-05T17:27:51Z</cp:lastPrinted>
  <dcterms:created xsi:type="dcterms:W3CDTF">2019-02-15T05:32:20Z</dcterms:created>
  <dcterms:modified xsi:type="dcterms:W3CDTF">2025-06-05T17:48:14Z</dcterms:modified>
</cp:coreProperties>
</file>